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cintranetlp/sptd/rrhh/des/Shared Documents/03 - PROCESOS DE RECLUTAMIENTO Y SELECCIÓN/2026/14 Analista de Adquisiciones de Servicios/4 Formulario de aplicación laboral CVs/"/>
    </mc:Choice>
  </mc:AlternateContent>
  <xr:revisionPtr revIDLastSave="0" documentId="13_ncr:20000001_{2D2F81B2-EC23-497A-B409-52298E528C42}" xr6:coauthVersionLast="47" xr6:coauthVersionMax="47" xr10:uidLastSave="{00000000-0000-0000-0000-000000000000}"/>
  <workbookProtection workbookAlgorithmName="SHA-512" workbookHashValue="Yk+COuxqu9rxS3EsXjkNr8zlkOLetJmIyzMxnawUCsf8dSlcaNVgiDXaD+x2JfhMn7YXbhNYDGClUigaDqxsog==" workbookSaltValue="HA+P56H5gmQMhRBnRtsYgg==" workbookSpinCount="100000" lockStructure="1"/>
  <bookViews>
    <workbookView xWindow="-110" yWindow="-110" windowWidth="19420" windowHeight="10300" firstSheet="4" activeTab="4" xr2:uid="{E0701102-ABA8-4C39-8547-9D416AD8C9D9}"/>
  </bookViews>
  <sheets>
    <sheet name="Hoja1" sheetId="1" state="hidden" r:id="rId1"/>
    <sheet name="Formulario Aplicación" sheetId="2" state="hidden" r:id="rId2"/>
    <sheet name="Formulario Aplicación (2)" sheetId="4" state="hidden" r:id="rId3"/>
    <sheet name="Sheet1" sheetId="5" state="hidden" r:id="rId4"/>
    <sheet name="Formulario Postulación" sheetId="6" r:id="rId5"/>
    <sheet name="DP" sheetId="8" state="hidden" r:id="rId6"/>
    <sheet name="Listas" sheetId="3" state="hidden" r:id="rId7"/>
  </sheets>
  <externalReferences>
    <externalReference r:id="rId8"/>
    <externalReference r:id="rId9"/>
    <externalReference r:id="rId10"/>
  </externalReferences>
  <definedNames>
    <definedName name="capacitacion">[1]Sheet1!$D$20:$D$24</definedName>
    <definedName name="clasificacion">[1]Sheet1!$G$34:$G$47</definedName>
    <definedName name="educacion">[1]Sheet1!$A$31:$A$38</definedName>
    <definedName name="especializacion">[1]Sheet1!$D$14:$D$18</definedName>
    <definedName name="experiencia_esp">[1]Sheet1!$E$1:$E$12</definedName>
    <definedName name="idioma">[1]Sheet1!$D$7:$D$8</definedName>
    <definedName name="lugar">[1]Sheet1!$A$11:$A$13</definedName>
    <definedName name="nivel">[1]Sheet1!$D$10:$D$12</definedName>
    <definedName name="nivel_habilidades">[2]Sheet1!$D$1:$D$5</definedName>
    <definedName name="programa">[2]Sheet1!$E$24:$E$40</definedName>
    <definedName name="programas">[1]Sheet1!$A$43:$A$59</definedName>
    <definedName name="Si">[1]Sheet1!$A$19:$A$20</definedName>
    <definedName name="tipo">[1]Sheet1!$A$16:$A$17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Y27" i="6" l="1"/>
  <c r="H27" i="6"/>
  <c r="B27" i="6"/>
  <c r="Y26" i="6"/>
  <c r="H26" i="6"/>
  <c r="B26" i="6"/>
  <c r="Q44" i="6" l="1"/>
  <c r="O44" i="6"/>
  <c r="W41" i="6" l="1"/>
  <c r="W42" i="6"/>
  <c r="B124" i="8"/>
  <c r="D121" i="8"/>
  <c r="D120" i="8"/>
  <c r="O118" i="8"/>
  <c r="A98" i="8"/>
  <c r="A100" i="8" s="1"/>
  <c r="E96" i="8"/>
  <c r="A88" i="8"/>
  <c r="A99" i="8" s="1"/>
  <c r="A87" i="8"/>
  <c r="A89" i="8" s="1"/>
  <c r="A86" i="8"/>
  <c r="A85" i="8"/>
  <c r="AA82" i="8"/>
  <c r="B86" i="8" s="1"/>
  <c r="R49" i="6"/>
  <c r="R50" i="6"/>
  <c r="R51" i="6"/>
  <c r="O86" i="8" l="1"/>
  <c r="O85" i="8"/>
  <c r="B87" i="8"/>
  <c r="B85" i="8"/>
  <c r="AJ40" i="6"/>
  <c r="W40" i="6" s="1"/>
  <c r="B92" i="6"/>
  <c r="R57" i="6" l="1"/>
  <c r="R56" i="6"/>
  <c r="R55" i="6"/>
  <c r="R54" i="6"/>
  <c r="R53" i="6"/>
  <c r="R52" i="6"/>
  <c r="R59" i="6" l="1"/>
  <c r="R51" i="4"/>
  <c r="R52" i="4"/>
  <c r="R53" i="4"/>
  <c r="R50" i="4"/>
  <c r="B87" i="4"/>
  <c r="R49" i="4"/>
  <c r="R48" i="4"/>
  <c r="R47" i="4"/>
  <c r="R46" i="4"/>
  <c r="R45" i="4"/>
  <c r="U40" i="4"/>
  <c r="U39" i="4"/>
  <c r="U38" i="4"/>
  <c r="V45" i="2"/>
  <c r="V55" i="2" s="1"/>
  <c r="V46" i="2"/>
  <c r="V47" i="2"/>
  <c r="V48" i="2"/>
  <c r="V50" i="2"/>
  <c r="V51" i="2"/>
  <c r="V49" i="2"/>
  <c r="V52" i="2"/>
  <c r="V53" i="2"/>
  <c r="Z40" i="2"/>
  <c r="Z39" i="2"/>
  <c r="Z38" i="2"/>
  <c r="R55" i="4" l="1"/>
  <c r="B87" i="2"/>
  <c r="N86" i="8" l="1"/>
  <c r="L86" i="8"/>
  <c r="Z85" i="8" l="1"/>
  <c r="X85" i="8"/>
  <c r="N87" i="8"/>
  <c r="L87" i="8"/>
  <c r="X86" i="8"/>
  <c r="Z86" i="8"/>
  <c r="N85" i="8"/>
  <c r="L8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Wilder Andrade</author>
  </authors>
  <commentList>
    <comment ref="P32" authorId="0" shapeId="0" xr:uid="{40B2BBA7-002D-4C67-AB7B-750016D5238E}">
      <text>
        <r>
          <rPr>
            <b/>
            <sz val="9"/>
            <color indexed="81"/>
            <rFont val="Tahoma"/>
            <family val="2"/>
          </rPr>
          <t>Wilder Andrade:</t>
        </r>
        <r>
          <rPr>
            <sz val="9"/>
            <color indexed="81"/>
            <rFont val="Tahoma"/>
            <family val="2"/>
          </rPr>
          <t xml:space="preserve">
SI Aplica</t>
        </r>
      </text>
    </comment>
    <comment ref="O66" authorId="0" shapeId="0" xr:uid="{AD41BDBC-E340-422C-B2E4-1A1C375EE7B0}">
      <text>
        <r>
          <rPr>
            <b/>
            <sz val="9"/>
            <color indexed="81"/>
            <rFont val="Tahoma"/>
            <family val="2"/>
          </rPr>
          <t>Wilder Andrade:</t>
        </r>
        <r>
          <rPr>
            <sz val="9"/>
            <color indexed="81"/>
            <rFont val="Tahoma"/>
            <family val="2"/>
          </rPr>
          <t xml:space="preserve">
tiene respaldo?</t>
        </r>
      </text>
    </comment>
    <comment ref="O67" authorId="0" shapeId="0" xr:uid="{94879508-C53E-428C-AD64-57C60F6B97B2}">
      <text>
        <r>
          <rPr>
            <b/>
            <sz val="9"/>
            <color indexed="81"/>
            <rFont val="Tahoma"/>
            <family val="2"/>
          </rPr>
          <t>Wilder Andrade:</t>
        </r>
        <r>
          <rPr>
            <sz val="9"/>
            <color indexed="81"/>
            <rFont val="Tahoma"/>
            <family val="2"/>
          </rPr>
          <t xml:space="preserve">
Colocar nota para qeu se pueda identificar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Fernandez</author>
  </authors>
  <commentList>
    <comment ref="B30" authorId="0" shapeId="0" xr:uid="{46ABBA30-83AA-46A3-A2E0-BFA5AF6BE612}">
      <text>
        <r>
          <rPr>
            <sz val="9"/>
            <color indexed="81"/>
            <rFont val="Tahoma"/>
            <family val="2"/>
          </rPr>
          <t>Coloque estudios universitarios que tenga adicionales a los descritos anteriormente (no seminarios ni cursos cortos).</t>
        </r>
      </text>
    </comment>
    <comment ref="S39" authorId="0" shapeId="0" xr:uid="{92AD7846-F3D5-4DE6-A7C3-C47221565A0D}">
      <text>
        <r>
          <rPr>
            <sz val="9"/>
            <color indexed="81"/>
            <rFont val="Tahoma"/>
            <family val="2"/>
          </rPr>
          <t>Solo debe ingresar números, no letras ni símbolos.</t>
        </r>
      </text>
    </comment>
    <comment ref="T48" authorId="0" shapeId="0" xr:uid="{ADD4B981-112A-4684-876A-D82C8A2EE701}">
      <text>
        <r>
          <rPr>
            <sz val="9"/>
            <color indexed="81"/>
            <rFont val="Tahoma"/>
            <family val="2"/>
          </rPr>
          <t>Mencione de forma puntual las actividades más importantes que desarrolló en cada caso.</t>
        </r>
      </text>
    </comment>
    <comment ref="R71" authorId="0" shapeId="0" xr:uid="{EB98BB13-48E1-44E0-9F2D-33EBD9C27A8D}">
      <text>
        <r>
          <rPr>
            <sz val="9"/>
            <color indexed="81"/>
            <rFont val="Tahoma"/>
            <family val="2"/>
          </rPr>
          <t xml:space="preserve">Coloque el nombre de los cursos que realizó que </t>
        </r>
        <r>
          <rPr>
            <b/>
            <sz val="9"/>
            <color indexed="81"/>
            <rFont val="Tahoma"/>
            <family val="2"/>
          </rPr>
          <t>estén relacionados al puesto</t>
        </r>
        <r>
          <rPr>
            <sz val="9"/>
            <color indexed="81"/>
            <rFont val="Tahoma"/>
            <family val="2"/>
          </rPr>
          <t>.</t>
        </r>
      </text>
    </comment>
    <comment ref="Y105" authorId="0" shapeId="0" xr:uid="{84739C8A-CD4D-4E7F-A45F-3407E5AED04A}">
      <text>
        <r>
          <rPr>
            <sz val="9"/>
            <color indexed="81"/>
            <rFont val="Tahoma"/>
            <family val="2"/>
          </rPr>
          <t xml:space="preserve">Si Usted está postulando desde una Comunidad, por favor imprima este formulario y entréguelo al Corregidor de su Comunidad.
</t>
        </r>
      </text>
    </comment>
    <comment ref="AD105" authorId="0" shapeId="0" xr:uid="{62DCAE58-B235-4AF2-BAC7-4788BD45C4D2}">
      <text>
        <r>
          <rPr>
            <sz val="9"/>
            <color indexed="81"/>
            <rFont val="Tahoma"/>
            <family val="2"/>
          </rPr>
          <t>Si usted está postulando desde alguna ciudad de Bolivia, o desde fuera del país, le pedimos enviar el formulario lleno al siguiente correo electrónico: 
reclutamiento@minerasancristobal.com</t>
        </r>
      </text>
    </comment>
  </commentList>
</comments>
</file>

<file path=xl/sharedStrings.xml><?xml version="1.0" encoding="utf-8"?>
<sst xmlns="http://schemas.openxmlformats.org/spreadsheetml/2006/main" count="757" uniqueCount="362">
  <si>
    <t>FORMULARIO DE APLICACIÓN LABORAL</t>
  </si>
  <si>
    <t>Por favor complete detalladamente el presente formulario</t>
  </si>
  <si>
    <t>RC</t>
  </si>
  <si>
    <t>Fecha:</t>
  </si>
  <si>
    <t>Puesto al que postula:</t>
  </si>
  <si>
    <t>1. Datos personales</t>
  </si>
  <si>
    <t>Nombre completo:</t>
  </si>
  <si>
    <t>CI</t>
  </si>
  <si>
    <t>Pasaporte</t>
  </si>
  <si>
    <t>No.</t>
  </si>
  <si>
    <t>Si</t>
  </si>
  <si>
    <t>No</t>
  </si>
  <si>
    <t>Edad:</t>
  </si>
  <si>
    <t>Documento de Identidad:</t>
  </si>
  <si>
    <t>Licencia de Conducir:</t>
  </si>
  <si>
    <r>
      <t>Documento de Identidad (</t>
    </r>
    <r>
      <rPr>
        <sz val="8"/>
        <color theme="1"/>
        <rFont val="Aptos Narrow"/>
        <family val="2"/>
        <scheme val="minor"/>
      </rPr>
      <t>Seleccione uno</t>
    </r>
    <r>
      <rPr>
        <sz val="11"/>
        <color theme="1"/>
        <rFont val="Aptos Narrow"/>
        <family val="2"/>
        <scheme val="minor"/>
      </rPr>
      <t>):</t>
    </r>
  </si>
  <si>
    <t>Categoría:</t>
  </si>
  <si>
    <t>Dirección actual:</t>
  </si>
  <si>
    <t>Ciudad / Comunidad:</t>
  </si>
  <si>
    <t>País:</t>
  </si>
  <si>
    <t>Teléfono de contacto:</t>
  </si>
  <si>
    <t>Email:</t>
  </si>
  <si>
    <t>Pretensión Salarial:</t>
  </si>
  <si>
    <t>2. Declaración de veracidad de la información:</t>
  </si>
  <si>
    <t>Manifiesto que toda la información declarada en el presente formulario de aplicación laboral es verdadera. Autorizo a Minera San Cristóbal S.A. a verificar todos los datos declarados en caso de que se considere necesario. Dando fe, firmo el presente formulario en el siguiente espacio: ►</t>
  </si>
  <si>
    <t>Firma del Postulante</t>
  </si>
  <si>
    <t>3. Formación Académica</t>
  </si>
  <si>
    <t>Nivel</t>
  </si>
  <si>
    <t>Área de Estudio / Carrera</t>
  </si>
  <si>
    <t>Institución donde estudió</t>
  </si>
  <si>
    <r>
      <t xml:space="preserve">Nivel
</t>
    </r>
    <r>
      <rPr>
        <sz val="7"/>
        <color theme="1"/>
        <rFont val="Aptos Narrow"/>
        <family val="2"/>
        <scheme val="minor"/>
      </rPr>
      <t>(Primaria/Secundaria/Universitario)</t>
    </r>
  </si>
  <si>
    <r>
      <t xml:space="preserve">Documento de respaldo
</t>
    </r>
    <r>
      <rPr>
        <sz val="7"/>
        <color theme="1"/>
        <rFont val="Aptos Narrow"/>
        <family val="2"/>
        <scheme val="minor"/>
      </rPr>
      <t>(Título Académico / Certificados de aprobación, participación, otros)</t>
    </r>
  </si>
  <si>
    <t>Registro en colegio de profesionales</t>
  </si>
  <si>
    <t>Institución:</t>
  </si>
  <si>
    <t>4. Experiencia Laboral</t>
  </si>
  <si>
    <r>
      <t xml:space="preserve">Por favor exprese en </t>
    </r>
    <r>
      <rPr>
        <b/>
        <sz val="8"/>
        <color theme="1"/>
        <rFont val="Aptos Narrow"/>
        <family val="2"/>
        <scheme val="minor"/>
      </rPr>
      <t>años y/o meses</t>
    </r>
    <r>
      <rPr>
        <sz val="8"/>
        <color theme="1"/>
        <rFont val="Aptos Narrow"/>
        <family val="2"/>
        <scheme val="minor"/>
      </rPr>
      <t xml:space="preserve"> la experiencia laboral total generada en su carrera profesional </t>
    </r>
    <r>
      <rPr>
        <b/>
        <sz val="8"/>
        <color theme="1"/>
        <rFont val="Aptos Narrow"/>
        <family val="2"/>
        <scheme val="minor"/>
      </rPr>
      <t>SIN tomar en cuenta</t>
    </r>
    <r>
      <rPr>
        <sz val="8"/>
        <color theme="1"/>
        <rFont val="Aptos Narrow"/>
        <family val="2"/>
        <scheme val="minor"/>
      </rPr>
      <t xml:space="preserve"> practicas profesionales, pasantías ni voluntariados.</t>
    </r>
  </si>
  <si>
    <t>Años</t>
  </si>
  <si>
    <t>Meses</t>
  </si>
  <si>
    <t>Total de años / meses trabajados</t>
  </si>
  <si>
    <r>
      <t xml:space="preserve">Ingrese los datos de su experiencia laboral, </t>
    </r>
    <r>
      <rPr>
        <b/>
        <sz val="11"/>
        <color theme="1"/>
        <rFont val="Aptos Narrow"/>
        <family val="2"/>
        <scheme val="minor"/>
      </rPr>
      <t>empezando por la más reciente</t>
    </r>
    <r>
      <rPr>
        <sz val="11"/>
        <color theme="1"/>
        <rFont val="Aptos Narrow"/>
        <family val="2"/>
        <scheme val="minor"/>
      </rPr>
      <t>.</t>
    </r>
  </si>
  <si>
    <t>Empresa</t>
  </si>
  <si>
    <t>Cargo ocupado</t>
  </si>
  <si>
    <t>Ciudad / Comunidad donde trabajó</t>
  </si>
  <si>
    <t>Actividades desarrolladas</t>
  </si>
  <si>
    <t>Fecha de inicio</t>
  </si>
  <si>
    <t>Fecha de culminación</t>
  </si>
  <si>
    <t>Nombre del curso, seminario, taller</t>
  </si>
  <si>
    <t>¿Tiene documento de respaldo?</t>
  </si>
  <si>
    <t>Idiomas</t>
  </si>
  <si>
    <t>Nivel:</t>
  </si>
  <si>
    <t>Idioma:</t>
  </si>
  <si>
    <t>Programa/Heramienta:</t>
  </si>
  <si>
    <t>5. Referencias Laborales</t>
  </si>
  <si>
    <t>7. Idiomas</t>
  </si>
  <si>
    <t>8. Herramientas informáticas</t>
  </si>
  <si>
    <t>Nombre</t>
  </si>
  <si>
    <t>Institución / Empresa</t>
  </si>
  <si>
    <t>Teléfono</t>
  </si>
  <si>
    <t>9. Datos adicionales</t>
  </si>
  <si>
    <t>¿Usted trabajó anteriormente en Minera San Cristóbal S.A.?</t>
  </si>
  <si>
    <t>¿Cuál fue su puesto?</t>
  </si>
  <si>
    <t>Si, como personal</t>
  </si>
  <si>
    <t>Sí, como contratista</t>
  </si>
  <si>
    <t>Empresa contratista</t>
  </si>
  <si>
    <t>Puesto</t>
  </si>
  <si>
    <t>6. Capacitación relacionada exclusivamente con el puesto al que postula</t>
  </si>
  <si>
    <t xml:space="preserve">Le pedimos adjuntar una fotocopia simple de los siguientes documentos: </t>
  </si>
  <si>
    <t>1. Cédula de Identidad y/ libreta de servicio militar.</t>
  </si>
  <si>
    <t>2. Título académico a nivel Licenciatura, Técnico Superior u otro solicitado en la convocatoria.</t>
  </si>
  <si>
    <t>3. Licencia de conducir (si se solicita en la convocatoria).</t>
  </si>
  <si>
    <t xml:space="preserve">Le agradecemos el tiempo invertido en el llenado de este formulario. </t>
  </si>
  <si>
    <t>En el caso de la convocatoria en Comunidades, le pedimos entregarlo al corregidor de su Comunidad.</t>
  </si>
  <si>
    <t>En el caso de ser convocado(a) a una entrevista, deberá llevar una copia simple de su documentación de respaldo.</t>
  </si>
  <si>
    <t xml:space="preserve">En el caso de la convocatoria en Ciudades, le pedimos enviarlo al correo RecursosHumanos@minerasancristobal.com </t>
  </si>
  <si>
    <t>2.04.P01.F71</t>
  </si>
  <si>
    <t>Revisión: 10</t>
  </si>
  <si>
    <t>INTERNA</t>
  </si>
  <si>
    <t>Por favor complete detalladamente este formulario</t>
  </si>
  <si>
    <t>Fecha de postulación:</t>
  </si>
  <si>
    <t>DÍA</t>
  </si>
  <si>
    <t>MES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</si>
  <si>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</si>
  <si>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</si>
  <si>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</si>
  <si>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</si>
  <si>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</si>
  <si>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</si>
  <si>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</si>
  <si>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</si>
  <si>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</si>
  <si>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</si>
  <si>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</si>
  <si>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</si>
  <si>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</si>
  <si>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Datos personales</t>
  </si>
  <si>
    <t>Teléfono de contacto 1:</t>
  </si>
  <si>
    <t>Teléfono de contacto 2:</t>
  </si>
  <si>
    <t>Identidad</t>
  </si>
  <si>
    <t>RUN</t>
  </si>
  <si>
    <t>DNI</t>
  </si>
  <si>
    <t>No:</t>
  </si>
  <si>
    <t>Licencia de conducir:</t>
  </si>
  <si>
    <t>Licencia</t>
  </si>
  <si>
    <t>P</t>
  </si>
  <si>
    <t>A</t>
  </si>
  <si>
    <t>B</t>
  </si>
  <si>
    <t>C</t>
  </si>
  <si>
    <t>M</t>
  </si>
  <si>
    <t>T</t>
  </si>
  <si>
    <t>Otra Licencia de conducir:</t>
  </si>
  <si>
    <t>Formación Académica</t>
  </si>
  <si>
    <t>Primaria/Secundaria/Universitario</t>
  </si>
  <si>
    <t>Área de estudio / Carrera</t>
  </si>
  <si>
    <t>Formación</t>
  </si>
  <si>
    <t>Primaria</t>
  </si>
  <si>
    <t>Secundaria</t>
  </si>
  <si>
    <t>Bachiller</t>
  </si>
  <si>
    <t>Universitario</t>
  </si>
  <si>
    <t>Licenciado</t>
  </si>
  <si>
    <t>Magíster</t>
  </si>
  <si>
    <t>Doctorado</t>
  </si>
  <si>
    <t>Diplomado</t>
  </si>
  <si>
    <t>Post grado</t>
  </si>
  <si>
    <t>¿Tiene respaldo?</t>
  </si>
  <si>
    <t>Respaldo</t>
  </si>
  <si>
    <t>Sí</t>
  </si>
  <si>
    <t>Registro en Colegio de Profesionales:</t>
  </si>
  <si>
    <t>Institución en la que está registrado/a:</t>
  </si>
  <si>
    <t>Experiencia Laboral</t>
  </si>
  <si>
    <t>Tipo de requisito</t>
  </si>
  <si>
    <t>Experiencia en manejo de sistemas ERP (Entreprise Resource Planning) como ser: JDE, SAP, u otro.</t>
  </si>
  <si>
    <t>Deseable</t>
  </si>
  <si>
    <t>Excluyente</t>
  </si>
  <si>
    <t>Experiencia en Asistencia Técnica, Administrativa o Financiera con énfasis en revisión de costos y generación de reportes.</t>
  </si>
  <si>
    <t>Tiempo</t>
  </si>
  <si>
    <t>REQUISITOS DEL PUESTO</t>
  </si>
  <si>
    <t>INGRESE SU INFORMACIÓN PARA CADA CASO</t>
  </si>
  <si>
    <t>años</t>
  </si>
  <si>
    <t>Experiencia laboral general en áreas relacionadas al puesto.</t>
  </si>
  <si>
    <t>Observaciones</t>
  </si>
  <si>
    <r>
      <t xml:space="preserve">Ingrese los datos de su experiencia laboral, </t>
    </r>
    <r>
      <rPr>
        <b/>
        <sz val="9"/>
        <color theme="1"/>
        <rFont val="Calibri"/>
        <family val="2"/>
      </rPr>
      <t>empezando por la más reciente</t>
    </r>
    <r>
      <rPr>
        <sz val="9"/>
        <color theme="1"/>
        <rFont val="Calibri"/>
        <family val="2"/>
      </rPr>
      <t>.</t>
    </r>
  </si>
  <si>
    <t>Total trabajado</t>
  </si>
  <si>
    <t>Fecha inicio</t>
  </si>
  <si>
    <t>Fecha fin</t>
  </si>
  <si>
    <t>Referencias Laborales</t>
  </si>
  <si>
    <t>Nombre de la Referencia</t>
  </si>
  <si>
    <t>Capacitación relacionada al puesto de trabajo</t>
  </si>
  <si>
    <t>Inglés</t>
  </si>
  <si>
    <t>Francés</t>
  </si>
  <si>
    <t>Alemán</t>
  </si>
  <si>
    <t>Portugués</t>
  </si>
  <si>
    <t>Chino</t>
  </si>
  <si>
    <t>Aymara</t>
  </si>
  <si>
    <t>Quechua</t>
  </si>
  <si>
    <t>Niveles</t>
  </si>
  <si>
    <t>Básico</t>
  </si>
  <si>
    <t>Intermedio</t>
  </si>
  <si>
    <t>Avanzado</t>
  </si>
  <si>
    <t>Herramientas informáticas</t>
  </si>
  <si>
    <t>Herramienta / Programa</t>
  </si>
  <si>
    <t>Herramientas</t>
  </si>
  <si>
    <t>MS Excel</t>
  </si>
  <si>
    <t>MS Word</t>
  </si>
  <si>
    <t>MS Power Point</t>
  </si>
  <si>
    <t>MS Outlook</t>
  </si>
  <si>
    <t>MS Visio</t>
  </si>
  <si>
    <t>JD Edwards</t>
  </si>
  <si>
    <t>Power BI</t>
  </si>
  <si>
    <t>Datos adicionales</t>
  </si>
  <si>
    <t>Trabajó en MSC</t>
  </si>
  <si>
    <t>Si, como personal de MSC</t>
  </si>
  <si>
    <t>Si, como contratista</t>
  </si>
  <si>
    <t>En caso de respuesta positiva, ¿cuál fue su puesto?</t>
  </si>
  <si>
    <t>1. Cédula de Identidad.</t>
  </si>
  <si>
    <t>Para concluir el proceso de postulación, le pedimos adjuntar los siguientes documentos junto a este formulario:</t>
  </si>
  <si>
    <t>Si usted es convocado a una entrevista, por favor preséntese con su documentación de respaldo.</t>
  </si>
  <si>
    <t>Administracion de Empresas</t>
  </si>
  <si>
    <t>Catolica</t>
  </si>
  <si>
    <t>Gestión del Talento Humano</t>
  </si>
  <si>
    <t>UPB</t>
  </si>
  <si>
    <t>La Paz</t>
  </si>
  <si>
    <t>Planificación</t>
  </si>
  <si>
    <t>Codelco</t>
  </si>
  <si>
    <t>Superintente</t>
  </si>
  <si>
    <t>Superintendente</t>
  </si>
  <si>
    <t xml:space="preserve">Santiago </t>
  </si>
  <si>
    <t>Planificacion de Minado</t>
  </si>
  <si>
    <t>Total</t>
  </si>
  <si>
    <t>Juan Pablo Argandoña Pora</t>
  </si>
  <si>
    <t>SOBOCE</t>
  </si>
  <si>
    <t>Juana oblitas tejerina</t>
  </si>
  <si>
    <t>Planificación y Operación Minera</t>
  </si>
  <si>
    <t>Geología y Geotecnia</t>
  </si>
  <si>
    <t>Seguridad y Riesgo:</t>
  </si>
  <si>
    <t>Especialización y Minería 4.0</t>
  </si>
  <si>
    <t>Oficios Mineros</t>
  </si>
  <si>
    <t>Supervisor de Mina</t>
  </si>
  <si>
    <t>Referencias Laborales(proporcione informacion de persona que haya trabajado con usted de manera directa en empresas)</t>
  </si>
  <si>
    <t>Capacitación relacionada al puesto de trabajo(relacionado…..</t>
  </si>
  <si>
    <t>Idioma ademas del espanol:</t>
  </si>
  <si>
    <t xml:space="preserve">ponga aqui para recomendaciones generales </t>
  </si>
  <si>
    <t>recomendaciones para claraciones si se va aha postular en la comunidad</t>
  </si>
  <si>
    <t>clik en la parte superior izquierda,boton derecho</t>
  </si>
  <si>
    <t>formqto de celdas</t>
  </si>
  <si>
    <t>activa al primera casilla, bloqueo</t>
  </si>
  <si>
    <t>luego en el boton de la parte superior bloeo hoja y coloco contrasena</t>
  </si>
  <si>
    <t>y para desbloquear coloca la contrasena</t>
  </si>
  <si>
    <t>FORMULARIO DE POSTULACIÓN LABORAL</t>
  </si>
  <si>
    <t>I. IDENTIFICACIÓN DEL PUESTO</t>
  </si>
  <si>
    <t>Algunos campos poseen menús desplegables con opciones.</t>
  </si>
  <si>
    <t>NOMBRE DEL PUESTO</t>
  </si>
  <si>
    <t>VICEPRESIDENCIA</t>
  </si>
  <si>
    <t>GERENCIA</t>
  </si>
  <si>
    <t>SUPERINTENDENCIA</t>
  </si>
  <si>
    <t>REPORTA A</t>
  </si>
  <si>
    <t>TIENE PERSONAL A SU CARGO</t>
  </si>
  <si>
    <r>
      <t xml:space="preserve">LUGAR DE TRABAJO </t>
    </r>
    <r>
      <rPr>
        <i/>
        <sz val="7"/>
        <color theme="1"/>
        <rFont val="Aptos Narrow"/>
        <family val="2"/>
        <scheme val="minor"/>
      </rPr>
      <t>(Ubicación Geográfica)</t>
    </r>
  </si>
  <si>
    <r>
      <t xml:space="preserve">CLASIFICACIÓN DEL PUESTO </t>
    </r>
    <r>
      <rPr>
        <i/>
        <sz val="7"/>
        <color theme="1"/>
        <rFont val="Aptos Narrow"/>
        <family val="2"/>
        <scheme val="minor"/>
      </rPr>
      <t>(espacio a llenarse por RRHH)</t>
    </r>
  </si>
  <si>
    <t>II. PROPÓSITO GENERAL</t>
  </si>
  <si>
    <t>DESCRIPCIÓN DEL PROPÓSITO DEL PUESTO</t>
  </si>
  <si>
    <t>III. RESPONSABILIDADES</t>
  </si>
  <si>
    <t>IMPORTANCIA</t>
  </si>
  <si>
    <t>PRINCIPALES RESPONSABILIDADES ESPECÍFICAS</t>
  </si>
  <si>
    <t>1.</t>
  </si>
  <si>
    <t>2.</t>
  </si>
  <si>
    <t>3.</t>
  </si>
  <si>
    <t>4.</t>
  </si>
  <si>
    <t>5.</t>
  </si>
  <si>
    <t>6.</t>
  </si>
  <si>
    <t>Todas las Responsabilidades descritas son enunciativas pero no limitativas</t>
  </si>
  <si>
    <t>IV. ACTIVIDADES</t>
  </si>
  <si>
    <t>Describa las principales actividades de mayor a menor importancia. Mínimo 3 y máximo 7.</t>
  </si>
  <si>
    <t>PRINCIPALES ACTIVIDADES</t>
  </si>
  <si>
    <t>7.</t>
  </si>
  <si>
    <t>Todas las Actividades descritas son enunciativas pero no limitativas</t>
  </si>
  <si>
    <t>NIVEL DE EDUCACIÓN REQUERIDO</t>
  </si>
  <si>
    <r>
      <rPr>
        <b/>
        <sz val="8"/>
        <color theme="1"/>
        <rFont val="Calibri"/>
        <family val="2"/>
      </rPr>
      <t xml:space="preserve">ÁREA ESPECÍFICA DEL NIVEL DE EDUCACIÓN REQUERIDA </t>
    </r>
    <r>
      <rPr>
        <sz val="6"/>
        <color theme="1"/>
        <rFont val="Calibri"/>
        <family val="2"/>
      </rPr>
      <t>(Excepto para Primaria, Secundaria o Bachiller en Humanidades)</t>
    </r>
  </si>
  <si>
    <t>TIPO DE REQUISITO</t>
  </si>
  <si>
    <t>NIVEL DE ESPECIALIZACIÓN REQUERIDO</t>
  </si>
  <si>
    <r>
      <rPr>
        <b/>
        <sz val="8"/>
        <color theme="1"/>
        <rFont val="Calibri"/>
        <family val="2"/>
      </rPr>
      <t>ÁREA ESPECÍFICA DEL NIVEL DE ESPECIALIZACIÓN REQUERIDO</t>
    </r>
    <r>
      <rPr>
        <b/>
        <sz val="7"/>
        <color theme="1"/>
        <rFont val="Calibri"/>
        <family val="2"/>
      </rPr>
      <t/>
    </r>
  </si>
  <si>
    <t>Licenciatura</t>
  </si>
  <si>
    <r>
      <t>TIEMPO</t>
    </r>
    <r>
      <rPr>
        <b/>
        <i/>
        <sz val="8"/>
        <color indexed="8"/>
        <rFont val="Calibri"/>
        <family val="2"/>
      </rPr>
      <t xml:space="preserve"> </t>
    </r>
  </si>
  <si>
    <t>8 años</t>
  </si>
  <si>
    <t>5 años</t>
  </si>
  <si>
    <t xml:space="preserve"> </t>
  </si>
  <si>
    <t>Curso(s) interno(s)</t>
  </si>
  <si>
    <t xml:space="preserve">Seguridad Industrial, Salud Ocupacional y Medio Ambiente según Matriz de Cursos Obligatorios vigente. </t>
  </si>
  <si>
    <t>Escritura</t>
  </si>
  <si>
    <t>Conversación</t>
  </si>
  <si>
    <t>Lectura</t>
  </si>
  <si>
    <r>
      <t xml:space="preserve">LICENCIAS, CERTIFICACIONES Y REGISTROS </t>
    </r>
    <r>
      <rPr>
        <i/>
        <sz val="8"/>
        <color indexed="8"/>
        <rFont val="Calibri"/>
        <family val="2"/>
      </rPr>
      <t xml:space="preserve"> (Opcional)</t>
    </r>
  </si>
  <si>
    <r>
      <t xml:space="preserve">HABILIDADES </t>
    </r>
    <r>
      <rPr>
        <b/>
        <sz val="8"/>
        <color theme="1"/>
        <rFont val="Calibri"/>
        <family val="2"/>
      </rPr>
      <t/>
    </r>
  </si>
  <si>
    <t>NIVEL</t>
  </si>
  <si>
    <t xml:space="preserve">HABILIDADES </t>
  </si>
  <si>
    <r>
      <t xml:space="preserve">MANEJO DE HERRAMIENTAS OFIMÁTICAS
</t>
    </r>
    <r>
      <rPr>
        <i/>
        <sz val="8"/>
        <color theme="1"/>
        <rFont val="Calibri"/>
        <family val="2"/>
      </rPr>
      <t xml:space="preserve"> (Programas, software y otros)</t>
    </r>
  </si>
  <si>
    <t>Excel</t>
  </si>
  <si>
    <t>Power Point</t>
  </si>
  <si>
    <r>
      <t xml:space="preserve">HABILIDADES Y CONOCIMIENTOS TÉCNICOS ESPECÍFICOS </t>
    </r>
    <r>
      <rPr>
        <i/>
        <sz val="8"/>
        <color indexed="8"/>
        <rFont val="Calibri"/>
        <family val="2"/>
      </rPr>
      <t xml:space="preserve"> (Opcional)</t>
    </r>
  </si>
  <si>
    <t>Conocimientos básicos de seguridad industrial, salud ocupacional y medio ambiente.</t>
  </si>
  <si>
    <r>
      <t xml:space="preserve">OTROS REQUISITOS DEL PERFIL PUESTO O INFORMACIÓN RELEVANTE DEL PUESTO </t>
    </r>
    <r>
      <rPr>
        <i/>
        <sz val="8"/>
        <color indexed="8"/>
        <rFont val="Calibri"/>
        <family val="2"/>
      </rPr>
      <t>(Opcional)</t>
    </r>
  </si>
  <si>
    <t xml:space="preserve">DESCRIPCIÓN DE PUESTO </t>
  </si>
  <si>
    <t>Fecha</t>
  </si>
  <si>
    <t>Gerente de Recursos Humanos y Servicios de Personal</t>
  </si>
  <si>
    <t>Enrique Pérez Viscarra</t>
  </si>
  <si>
    <t>Nivel de Educación Requerido</t>
  </si>
  <si>
    <t>(Excepto para Primaria, Secundaria o Bachiller en Humanidades)</t>
  </si>
  <si>
    <t>Tipo de Requisito</t>
  </si>
  <si>
    <t>Registro en Colegio de Profesionales (si aplica):</t>
  </si>
  <si>
    <t>¿Tiene certificado?</t>
  </si>
  <si>
    <t>¿Cumple con estos requisitos?</t>
  </si>
  <si>
    <t>Otros estudios</t>
  </si>
  <si>
    <t>Área Específica del nivel de educación</t>
  </si>
  <si>
    <t>Institución donde Estudió</t>
  </si>
  <si>
    <t>Tiempo requerido</t>
  </si>
  <si>
    <t>Institución en la que está registrado/a (si aplica):</t>
  </si>
  <si>
    <t>Requisitos</t>
  </si>
  <si>
    <r>
      <t xml:space="preserve">Ingrese los datos detallados de su experiencia laboral, </t>
    </r>
    <r>
      <rPr>
        <b/>
        <sz val="9"/>
        <color theme="1"/>
        <rFont val="Calibri"/>
        <family val="2"/>
      </rPr>
      <t>empezando por la más reciente</t>
    </r>
    <r>
      <rPr>
        <sz val="9"/>
        <color theme="1"/>
        <rFont val="Calibri"/>
        <family val="2"/>
      </rPr>
      <t>.</t>
    </r>
  </si>
  <si>
    <t>Principales actividades desarrolladas</t>
  </si>
  <si>
    <t>Referencias Laborales (proporcione información de personas que hayan trabajado con usted de manera directa o indirecta en la empresa)</t>
  </si>
  <si>
    <t>Capacitación relacionada al puesto de trabajo al que postula</t>
  </si>
  <si>
    <t>Idiomas (sin considerar el español o castellano)</t>
  </si>
  <si>
    <t>Sí, como personal de MSC y contratista</t>
  </si>
  <si>
    <t>Habilidades y conocimientos técnicos específicos</t>
  </si>
  <si>
    <t>Habilidades, conocimientos técnicos específicos y otros requisitos para el puesto</t>
  </si>
  <si>
    <t>Requisito</t>
  </si>
  <si>
    <t>Postulación en ciudades</t>
  </si>
  <si>
    <t>Recomendaciones que debe tomar en cuenta para su postulación</t>
  </si>
  <si>
    <t>Postulación Comunidades</t>
  </si>
  <si>
    <t>Número de años</t>
  </si>
  <si>
    <t>Tenga en cuenta que llenar este formulario con información incorrecta puede invalidar su postulación, y sus datos no serán registrados en nuestra base de datos.</t>
  </si>
  <si>
    <t>2.04.P01.F101</t>
  </si>
  <si>
    <t>Revisión: 0</t>
  </si>
  <si>
    <t>Registros, certificaciones y licencias adicionales</t>
  </si>
  <si>
    <t>Documento</t>
  </si>
  <si>
    <t>DESCRIPCIÓN DE PUESTO
SUPERINTENDENTE</t>
  </si>
  <si>
    <t>2.04.P01.F77
Revisión: 20</t>
  </si>
  <si>
    <t>Superintendente de Operaciones Mina</t>
  </si>
  <si>
    <t>Operaciones</t>
  </si>
  <si>
    <t>Gerencia de Operaciones Mina</t>
  </si>
  <si>
    <t>Superintendencia de Operaciones Mina</t>
  </si>
  <si>
    <t>Gerente de Operaciones Mina</t>
  </si>
  <si>
    <t>Potosí - Bolivia, Provincia Nor Lípez</t>
  </si>
  <si>
    <t>Superintendente II</t>
  </si>
  <si>
    <t>Dirigir y supervisar las operaciones de mina, asegurando el cumplimiento del plan de minado en volúmenes, secuencia y dosificación a planta, con enfoque en seguridad, eficiencia y control de costos.
Garantizar el logro consistente de los objetivos de producción, promoviendo disciplina operacional, liderazgo en campo y cumplimiento de los estándares de seguridad y sostenibilidad de la compañía.</t>
  </si>
  <si>
    <t>Describa las principales responsabilidades de mayor a menor importancia. Mínimo 2 y máximo 6.</t>
  </si>
  <si>
    <t>Liderar al equipo de Operaciones Mina promoviendo una cultura de seguridad, alto desempeño y mejora continua, orientada a maximizar productividad, optimizar costos y mejorar la calidad del mineral entregado.</t>
  </si>
  <si>
    <t>Desarrollar y administrar planes operativos y presupuestos anuales, controlando costos, recursos y desempeño para asegurar el cumplimiento de las metas del negocio.</t>
  </si>
  <si>
    <t xml:space="preserve">Desarrollar planes y presupuestos provechosos y operativos consistentes con las metas del negocio. </t>
  </si>
  <si>
    <t>Gestionar el desempeño del personal del departamento mediante seguimiento a KPIs, retroalimentación continua</t>
  </si>
  <si>
    <t xml:space="preserve">Proponer e implementar proyectos que permitan mejorar la producción. </t>
  </si>
  <si>
    <t>Asegurar  que se alcancen los volúmenes de  producción  y  calidad planificados.</t>
  </si>
  <si>
    <t>Controlar tareas a desarrollar en campo, además participar en las reuniones y procedimientos de voladura.</t>
  </si>
  <si>
    <t>Coordinar el aseguramiento de la correcta ubicación y protección de las repetidoras de modular.</t>
  </si>
  <si>
    <t>Dirigir los trabajos en los diferentes frentes de trabajo respecto al material a ser minado, carga mezcla, calidad de material, caminos, provisión de agua a perforadoras.</t>
  </si>
  <si>
    <t>V. PERFIL DEL PUESTO (REQUISITOS ESPECÍFICOS)</t>
  </si>
  <si>
    <t>Ingeniería de Minas</t>
  </si>
  <si>
    <t>Formación de nivel postgrado</t>
  </si>
  <si>
    <t>Sistema de Gestión</t>
  </si>
  <si>
    <r>
      <t xml:space="preserve">EXPERIENCIA </t>
    </r>
    <r>
      <rPr>
        <b/>
        <i/>
        <sz val="7"/>
        <color indexed="8"/>
        <rFont val="Calibri"/>
        <family val="2"/>
      </rPr>
      <t xml:space="preserve">   </t>
    </r>
    <r>
      <rPr>
        <i/>
        <sz val="8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( al menos 1 excluyente)</t>
    </r>
  </si>
  <si>
    <t>Experiencia en puestos de Liderazgo o Gestión.</t>
  </si>
  <si>
    <t>6 años</t>
  </si>
  <si>
    <t>Experiencia en puestos de Superintendencia en operaciones mina a cielo abierto</t>
  </si>
  <si>
    <t>Experiencia en supervisión de carguío y acarreo, construcción, mantenimiento; perforación y voladura (Explosivos HA, Sis de inicio no eléctrico).</t>
  </si>
  <si>
    <t>Experiencia con interaccion sistemas de Dispatch, control de tiempos muertos, utilización y disponibilidad.</t>
  </si>
  <si>
    <t>2 años</t>
  </si>
  <si>
    <r>
      <t>CAPACITACIÓN O ENTRENAMIENTO PREVIO REQUERIDO</t>
    </r>
    <r>
      <rPr>
        <i/>
        <sz val="7"/>
        <color indexed="8"/>
        <rFont val="Calibri"/>
        <family val="2"/>
      </rPr>
      <t xml:space="preserve"> </t>
    </r>
    <r>
      <rPr>
        <i/>
        <sz val="8"/>
        <color indexed="8"/>
        <rFont val="Calibri"/>
        <family val="2"/>
      </rPr>
      <t>(Opcional)</t>
    </r>
  </si>
  <si>
    <r>
      <t>IDIOMAS</t>
    </r>
    <r>
      <rPr>
        <b/>
        <i/>
        <sz val="8"/>
        <color indexed="8"/>
        <rFont val="Calibri"/>
        <family val="2"/>
      </rPr>
      <t xml:space="preserve"> </t>
    </r>
    <r>
      <rPr>
        <i/>
        <sz val="8"/>
        <color indexed="8"/>
        <rFont val="Calibri"/>
        <family val="2"/>
      </rPr>
      <t>(Opcional)</t>
    </r>
  </si>
  <si>
    <t>Licencia de Conducir.</t>
  </si>
  <si>
    <t>Visio</t>
  </si>
  <si>
    <t>Descripción de Puesto:</t>
  </si>
  <si>
    <t>Conocimiento de operación de equipos pesados.</t>
  </si>
  <si>
    <t>Conocimiento de perforación y voladura en tajo abierto.</t>
  </si>
  <si>
    <t>Conocimiento de interacción con departamento de Planeamiento Mina.</t>
  </si>
  <si>
    <t>Experiencia en mas de 3 operaciones mineras a cielo abierto.</t>
  </si>
  <si>
    <t>Conocimiento de manejo de vehículos de transmisión mecánica.</t>
  </si>
  <si>
    <t>VI. DATOS DE APROBACIÓN</t>
  </si>
  <si>
    <r>
      <t xml:space="preserve">APROBADA POR </t>
    </r>
    <r>
      <rPr>
        <i/>
        <sz val="8"/>
        <color theme="1"/>
        <rFont val="Aptos Narrow"/>
        <family val="2"/>
        <scheme val="minor"/>
      </rPr>
      <t/>
    </r>
  </si>
  <si>
    <r>
      <t xml:space="preserve">REVISADA POR </t>
    </r>
    <r>
      <rPr>
        <i/>
        <sz val="8"/>
        <color theme="1"/>
        <rFont val="Aptos Narrow"/>
        <family val="2"/>
        <scheme val="minor"/>
      </rPr>
      <t/>
    </r>
  </si>
  <si>
    <t>CAPACITACIÓN REALIZADA RELACIONADA AL PUESTO DE TRABAJO</t>
  </si>
  <si>
    <t>Capacitación o entrenamiento previo requerido</t>
  </si>
  <si>
    <t>-</t>
  </si>
  <si>
    <t>¿Tiene 
certificado?</t>
  </si>
  <si>
    <t>Área Específica del nivel de educación requerida</t>
  </si>
  <si>
    <t>¿Cumple con este requisito?</t>
  </si>
  <si>
    <t>Tipo de 
requisito</t>
  </si>
  <si>
    <t>¿Cuenta con estos 
requisitos?</t>
  </si>
  <si>
    <t>Word</t>
  </si>
  <si>
    <t>Si usted es convocado a una entrevista, por favor preséntese con su documentación de respaldo original.</t>
  </si>
  <si>
    <t>Analista de Adquisiciones de Servicios</t>
  </si>
  <si>
    <t>RC/14/26</t>
  </si>
  <si>
    <t>Procesos de licitaciones y contratación de servicios en empresas mineras, petroleras, industriales o de construcción.</t>
  </si>
  <si>
    <t>Uso de sistemas ERP</t>
  </si>
  <si>
    <t>3 años</t>
  </si>
  <si>
    <t>Elaboración y gestión de contratos</t>
  </si>
  <si>
    <t>Procesos de Evaluación de Proveedores de Servicios</t>
  </si>
  <si>
    <t>Análisis de precios unitarios</t>
  </si>
  <si>
    <t>Outlook</t>
  </si>
  <si>
    <t>Conocimiento respecto a procesos de adquisiciones y contratos.</t>
  </si>
  <si>
    <t>Conocimiento de la legislación relacionada con la contratación de servicios (Obras cviles, transporte, servicios generales y consultoría).</t>
  </si>
  <si>
    <t>Habilidades en negociación y resolución de conflictos</t>
  </si>
  <si>
    <t>Conocimiento de vehículos de transmisión mecánica</t>
  </si>
  <si>
    <t>Licencia de Conducir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</si>
</sst>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8"/>
      <name val="Calibri"/>
      <family val="2"/>
    </font>
    <font>
      <b/>
      <sz val="8"/>
      <color theme="0"/>
      <name val="Calibri"/>
      <family val="2"/>
    </font>
    <font>
      <sz val="11"/>
      <color theme="0"/>
      <name val="Calibri"/>
      <family val="2"/>
    </font>
    <font>
      <b/>
      <sz val="9"/>
      <color theme="1"/>
      <name val="Calibri"/>
      <family val="2"/>
    </font>
    <font>
      <sz val="9"/>
      <color theme="0"/>
      <name val="Calibri"/>
      <family val="2"/>
    </font>
    <font>
      <sz val="9"/>
      <name val="Calibri"/>
      <family val="2"/>
    </font>
    <font>
      <sz val="9"/>
      <color theme="3" tint="-0.499984740745262"/>
      <name val="Calibri"/>
      <family val="2"/>
    </font>
    <font>
      <b/>
      <sz val="9"/>
      <color theme="3" tint="9.9978637043366805E-2"/>
      <name val="Calibri"/>
      <family val="2"/>
    </font>
    <font>
      <sz val="7"/>
      <color rgb="FF0A0A0A"/>
      <name val="Calibri"/>
      <family val="2"/>
    </font>
    <font>
      <u/>
      <sz val="11"/>
      <color theme="1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0"/>
      <name val="Calibri"/>
      <family val="2"/>
    </font>
    <font>
      <b/>
      <u/>
      <sz val="9"/>
      <color theme="1"/>
      <name val="Calibri"/>
      <family val="2"/>
    </font>
    <font>
      <sz val="7"/>
      <color theme="1"/>
      <name val="Calibri"/>
      <family val="2"/>
    </font>
    <font>
      <i/>
      <sz val="7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8"/>
      <color theme="1"/>
      <name val="Calibri"/>
      <family val="2"/>
    </font>
    <font>
      <b/>
      <sz val="5"/>
      <color theme="1"/>
      <name val="Calibri"/>
      <family val="2"/>
    </font>
    <font>
      <b/>
      <sz val="6"/>
      <color theme="1"/>
      <name val="Calibri"/>
      <family val="2"/>
    </font>
    <font>
      <b/>
      <i/>
      <sz val="8"/>
      <color theme="1"/>
      <name val="Calibri"/>
      <family val="2"/>
    </font>
    <font>
      <i/>
      <sz val="7"/>
      <color theme="1"/>
      <name val="Calibri"/>
      <family val="2"/>
    </font>
    <font>
      <sz val="6"/>
      <color theme="1"/>
      <name val="Calibri"/>
      <family val="2"/>
    </font>
    <font>
      <b/>
      <sz val="7"/>
      <color theme="1"/>
      <name val="Calibri"/>
      <family val="2"/>
    </font>
    <font>
      <i/>
      <sz val="8"/>
      <color indexed="8"/>
      <name val="Calibri"/>
      <family val="2"/>
    </font>
    <font>
      <b/>
      <i/>
      <sz val="8"/>
      <color indexed="8"/>
      <name val="Calibri"/>
      <family val="2"/>
    </font>
    <font>
      <i/>
      <sz val="11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b/>
      <i/>
      <sz val="7.5"/>
      <color theme="1"/>
      <name val="Aptos Narrow"/>
      <family val="2"/>
      <scheme val="minor"/>
    </font>
    <font>
      <i/>
      <sz val="7.5"/>
      <color theme="1"/>
      <name val="Aptos Narrow"/>
      <family val="2"/>
      <scheme val="minor"/>
    </font>
    <font>
      <b/>
      <sz val="8"/>
      <name val="Calibri"/>
      <family val="2"/>
    </font>
    <font>
      <b/>
      <sz val="8"/>
      <name val="Aptos Narrow"/>
      <family val="2"/>
      <scheme val="minor"/>
    </font>
    <font>
      <b/>
      <i/>
      <sz val="9"/>
      <color theme="1"/>
      <name val="Calibri"/>
      <family val="2"/>
    </font>
    <font>
      <b/>
      <i/>
      <sz val="7"/>
      <color theme="1"/>
      <name val="Calibri"/>
      <family val="2"/>
    </font>
    <font>
      <b/>
      <sz val="9"/>
      <color theme="1"/>
      <name val="Aptos Narrow"/>
      <family val="2"/>
      <scheme val="minor"/>
    </font>
    <font>
      <i/>
      <sz val="8"/>
      <color theme="1"/>
      <name val="Calibri"/>
      <family val="2"/>
    </font>
    <font>
      <b/>
      <sz val="10"/>
      <color theme="1"/>
      <name val="Times New Roman"/>
      <family val="1"/>
    </font>
    <font>
      <sz val="8"/>
      <color theme="0"/>
      <name val="Aptos Narrow"/>
      <family val="2"/>
      <scheme val="minor"/>
    </font>
    <font>
      <b/>
      <sz val="9"/>
      <color theme="3"/>
      <name val="Calibri"/>
      <family val="2"/>
    </font>
    <font>
      <b/>
      <i/>
      <sz val="7"/>
      <color indexed="8"/>
      <name val="Calibri"/>
      <family val="2"/>
    </font>
    <font>
      <i/>
      <sz val="7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62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7" fillId="2" borderId="0" xfId="0" applyFont="1" applyFill="1"/>
    <xf numFmtId="0" fontId="7" fillId="3" borderId="0" xfId="0" applyFont="1" applyFill="1"/>
    <xf numFmtId="0" fontId="7" fillId="0" borderId="0" xfId="0" applyFont="1"/>
    <xf numFmtId="0" fontId="9" fillId="0" borderId="0" xfId="0" applyFont="1"/>
    <xf numFmtId="0" fontId="9" fillId="6" borderId="0" xfId="0" applyFont="1" applyFill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/>
    <xf numFmtId="0" fontId="9" fillId="6" borderId="24" xfId="0" applyFont="1" applyFill="1" applyBorder="1"/>
    <xf numFmtId="0" fontId="9" fillId="6" borderId="17" xfId="0" applyFont="1" applyFill="1" applyBorder="1"/>
    <xf numFmtId="0" fontId="1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1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6" borderId="19" xfId="0" applyFont="1" applyFill="1" applyBorder="1"/>
    <xf numFmtId="0" fontId="9" fillId="6" borderId="22" xfId="0" applyFont="1" applyFill="1" applyBorder="1"/>
    <xf numFmtId="0" fontId="9" fillId="6" borderId="20" xfId="0" applyFont="1" applyFill="1" applyBorder="1"/>
    <xf numFmtId="0" fontId="15" fillId="0" borderId="0" xfId="0" applyFont="1"/>
    <xf numFmtId="0" fontId="15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6" borderId="18" xfId="0" applyFont="1" applyFill="1" applyBorder="1" applyAlignment="1">
      <alignment horizontal="center"/>
    </xf>
    <xf numFmtId="0" fontId="9" fillId="6" borderId="18" xfId="0" applyFont="1" applyFill="1" applyBorder="1"/>
    <xf numFmtId="0" fontId="16" fillId="6" borderId="16" xfId="0" applyFont="1" applyFill="1" applyBorder="1" applyAlignment="1">
      <alignment horizontal="left" vertical="center"/>
    </xf>
    <xf numFmtId="0" fontId="16" fillId="6" borderId="17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6" fillId="6" borderId="24" xfId="0" applyFont="1" applyFill="1" applyBorder="1" applyAlignment="1">
      <alignment horizontal="left" vertical="center"/>
    </xf>
    <xf numFmtId="0" fontId="16" fillId="6" borderId="16" xfId="0" applyFont="1" applyFill="1" applyBorder="1" applyAlignment="1">
      <alignment vertical="center"/>
    </xf>
    <xf numFmtId="0" fontId="16" fillId="6" borderId="17" xfId="0" applyFont="1" applyFill="1" applyBorder="1" applyAlignment="1">
      <alignment vertical="center"/>
    </xf>
    <xf numFmtId="0" fontId="16" fillId="6" borderId="23" xfId="0" applyFont="1" applyFill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9" fillId="6" borderId="19" xfId="0" applyFont="1" applyFill="1" applyBorder="1" applyAlignment="1">
      <alignment vertical="center"/>
    </xf>
    <xf numFmtId="0" fontId="9" fillId="6" borderId="22" xfId="0" applyFont="1" applyFill="1" applyBorder="1" applyAlignment="1">
      <alignment vertical="center"/>
    </xf>
    <xf numFmtId="0" fontId="9" fillId="6" borderId="20" xfId="0" applyFont="1" applyFill="1" applyBorder="1" applyAlignment="1">
      <alignment vertical="center"/>
    </xf>
    <xf numFmtId="0" fontId="9" fillId="6" borderId="26" xfId="0" applyFont="1" applyFill="1" applyBorder="1"/>
    <xf numFmtId="0" fontId="9" fillId="6" borderId="27" xfId="0" applyFont="1" applyFill="1" applyBorder="1"/>
    <xf numFmtId="0" fontId="9" fillId="6" borderId="28" xfId="0" applyFont="1" applyFill="1" applyBorder="1"/>
    <xf numFmtId="0" fontId="9" fillId="6" borderId="21" xfId="0" applyFont="1" applyFill="1" applyBorder="1"/>
    <xf numFmtId="0" fontId="9" fillId="6" borderId="0" xfId="0" applyFont="1" applyFill="1"/>
    <xf numFmtId="0" fontId="9" fillId="6" borderId="25" xfId="0" applyFont="1" applyFill="1" applyBorder="1"/>
    <xf numFmtId="0" fontId="9" fillId="6" borderId="29" xfId="0" applyFont="1" applyFill="1" applyBorder="1"/>
    <xf numFmtId="0" fontId="9" fillId="6" borderId="30" xfId="0" applyFont="1" applyFill="1" applyBorder="1"/>
    <xf numFmtId="0" fontId="9" fillId="6" borderId="31" xfId="0" applyFont="1" applyFill="1" applyBorder="1"/>
    <xf numFmtId="14" fontId="9" fillId="0" borderId="18" xfId="0" applyNumberFormat="1" applyFont="1" applyBorder="1"/>
    <xf numFmtId="0" fontId="9" fillId="0" borderId="18" xfId="0" applyFont="1" applyBorder="1"/>
    <xf numFmtId="0" fontId="14" fillId="5" borderId="26" xfId="0" applyFont="1" applyFill="1" applyBorder="1"/>
    <xf numFmtId="0" fontId="14" fillId="5" borderId="27" xfId="0" applyFont="1" applyFill="1" applyBorder="1"/>
    <xf numFmtId="0" fontId="14" fillId="5" borderId="28" xfId="0" applyFont="1" applyFill="1" applyBorder="1"/>
    <xf numFmtId="0" fontId="14" fillId="5" borderId="21" xfId="0" applyFont="1" applyFill="1" applyBorder="1" applyAlignment="1">
      <alignment horizontal="left" indent="1"/>
    </xf>
    <xf numFmtId="0" fontId="14" fillId="5" borderId="0" xfId="0" applyFont="1" applyFill="1"/>
    <xf numFmtId="0" fontId="14" fillId="5" borderId="25" xfId="0" applyFont="1" applyFill="1" applyBorder="1"/>
    <xf numFmtId="0" fontId="14" fillId="5" borderId="29" xfId="0" applyFont="1" applyFill="1" applyBorder="1" applyAlignment="1">
      <alignment horizontal="left" indent="1"/>
    </xf>
    <xf numFmtId="0" fontId="14" fillId="5" borderId="30" xfId="0" applyFont="1" applyFill="1" applyBorder="1"/>
    <xf numFmtId="0" fontId="14" fillId="5" borderId="31" xfId="0" applyFont="1" applyFill="1" applyBorder="1"/>
    <xf numFmtId="164" fontId="9" fillId="0" borderId="0" xfId="0" applyNumberFormat="1" applyFont="1"/>
    <xf numFmtId="164" fontId="9" fillId="0" borderId="18" xfId="0" applyNumberFormat="1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3" borderId="18" xfId="0" applyFont="1" applyFill="1" applyBorder="1"/>
    <xf numFmtId="0" fontId="7" fillId="2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16" fillId="6" borderId="16" xfId="0" applyFont="1" applyFill="1" applyBorder="1" applyAlignment="1" applyProtection="1">
      <alignment horizontal="left" vertical="center"/>
      <protection locked="0"/>
    </xf>
    <xf numFmtId="0" fontId="16" fillId="6" borderId="17" xfId="0" applyFont="1" applyFill="1" applyBorder="1" applyAlignment="1" applyProtection="1">
      <alignment horizontal="left" vertical="center"/>
      <protection locked="0"/>
    </xf>
    <xf numFmtId="0" fontId="9" fillId="0" borderId="0" xfId="0" applyFont="1" applyProtection="1">
      <protection locked="0"/>
    </xf>
    <xf numFmtId="0" fontId="9" fillId="6" borderId="0" xfId="0" applyFont="1" applyFill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6" fillId="6" borderId="24" xfId="0" applyFont="1" applyFill="1" applyBorder="1" applyAlignment="1" applyProtection="1">
      <alignment horizontal="left" vertical="center"/>
      <protection locked="0"/>
    </xf>
    <xf numFmtId="0" fontId="16" fillId="6" borderId="16" xfId="0" applyFont="1" applyFill="1" applyBorder="1" applyAlignment="1" applyProtection="1">
      <alignment vertical="center"/>
      <protection locked="0"/>
    </xf>
    <xf numFmtId="0" fontId="16" fillId="6" borderId="17" xfId="0" applyFont="1" applyFill="1" applyBorder="1" applyAlignment="1" applyProtection="1">
      <alignment vertical="center"/>
      <protection locked="0"/>
    </xf>
    <xf numFmtId="0" fontId="9" fillId="6" borderId="24" xfId="0" applyFont="1" applyFill="1" applyBorder="1" applyProtection="1">
      <protection locked="0"/>
    </xf>
    <xf numFmtId="0" fontId="16" fillId="6" borderId="23" xfId="0" applyFont="1" applyFill="1" applyBorder="1" applyAlignment="1" applyProtection="1">
      <alignment vertical="center"/>
      <protection locked="0"/>
    </xf>
    <xf numFmtId="0" fontId="9" fillId="6" borderId="17" xfId="0" applyFont="1" applyFill="1" applyBorder="1" applyProtection="1"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9" fillId="6" borderId="19" xfId="0" applyFont="1" applyFill="1" applyBorder="1" applyProtection="1">
      <protection locked="0"/>
    </xf>
    <xf numFmtId="0" fontId="9" fillId="6" borderId="22" xfId="0" applyFont="1" applyFill="1" applyBorder="1" applyProtection="1">
      <protection locked="0"/>
    </xf>
    <xf numFmtId="0" fontId="9" fillId="6" borderId="20" xfId="0" applyFont="1" applyFill="1" applyBorder="1" applyProtection="1"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9" fillId="6" borderId="18" xfId="0" applyFont="1" applyFill="1" applyBorder="1" applyAlignment="1" applyProtection="1">
      <alignment horizontal="center"/>
      <protection locked="0"/>
    </xf>
    <xf numFmtId="0" fontId="9" fillId="6" borderId="18" xfId="0" applyFont="1" applyFill="1" applyBorder="1" applyProtection="1">
      <protection locked="0"/>
    </xf>
    <xf numFmtId="0" fontId="9" fillId="6" borderId="19" xfId="0" applyFont="1" applyFill="1" applyBorder="1" applyAlignment="1" applyProtection="1">
      <alignment vertical="center"/>
      <protection locked="0"/>
    </xf>
    <xf numFmtId="0" fontId="9" fillId="6" borderId="22" xfId="0" applyFont="1" applyFill="1" applyBorder="1" applyAlignment="1" applyProtection="1">
      <alignment vertical="center"/>
      <protection locked="0"/>
    </xf>
    <xf numFmtId="0" fontId="9" fillId="6" borderId="20" xfId="0" applyFont="1" applyFill="1" applyBorder="1" applyAlignment="1" applyProtection="1">
      <alignment vertical="center"/>
      <protection locked="0"/>
    </xf>
    <xf numFmtId="14" fontId="9" fillId="0" borderId="18" xfId="0" applyNumberFormat="1" applyFont="1" applyBorder="1" applyProtection="1">
      <protection locked="0"/>
    </xf>
    <xf numFmtId="164" fontId="9" fillId="0" borderId="18" xfId="0" applyNumberFormat="1" applyFont="1" applyBorder="1" applyAlignment="1" applyProtection="1">
      <alignment vertical="center"/>
      <protection locked="0"/>
    </xf>
    <xf numFmtId="14" fontId="9" fillId="0" borderId="22" xfId="0" applyNumberFormat="1" applyFont="1" applyBorder="1" applyProtection="1">
      <protection locked="0"/>
    </xf>
    <xf numFmtId="14" fontId="9" fillId="0" borderId="19" xfId="0" applyNumberFormat="1" applyFont="1" applyBorder="1" applyProtection="1">
      <protection locked="0"/>
    </xf>
    <xf numFmtId="14" fontId="9" fillId="0" borderId="20" xfId="0" applyNumberFormat="1" applyFont="1" applyBorder="1" applyProtection="1">
      <protection locked="0"/>
    </xf>
    <xf numFmtId="0" fontId="9" fillId="0" borderId="22" xfId="0" applyFont="1" applyBorder="1" applyProtection="1">
      <protection locked="0"/>
    </xf>
    <xf numFmtId="0" fontId="9" fillId="0" borderId="19" xfId="0" applyFont="1" applyBorder="1" applyProtection="1">
      <protection locked="0"/>
    </xf>
    <xf numFmtId="0" fontId="9" fillId="0" borderId="20" xfId="0" applyFont="1" applyBorder="1" applyProtection="1">
      <protection locked="0"/>
    </xf>
    <xf numFmtId="0" fontId="9" fillId="0" borderId="18" xfId="0" applyFont="1" applyBorder="1" applyProtection="1">
      <protection locked="0"/>
    </xf>
    <xf numFmtId="164" fontId="9" fillId="0" borderId="18" xfId="0" applyNumberFormat="1" applyFont="1" applyBorder="1" applyProtection="1">
      <protection locked="0"/>
    </xf>
    <xf numFmtId="0" fontId="9" fillId="0" borderId="23" xfId="0" applyFont="1" applyBorder="1" applyProtection="1">
      <protection locked="0"/>
    </xf>
    <xf numFmtId="0" fontId="9" fillId="6" borderId="22" xfId="0" applyFont="1" applyFill="1" applyBorder="1" applyAlignment="1" applyProtection="1">
      <alignment horizontal="center" wrapText="1"/>
      <protection locked="0"/>
    </xf>
    <xf numFmtId="0" fontId="9" fillId="7" borderId="24" xfId="0" applyFont="1" applyFill="1" applyBorder="1" applyProtection="1">
      <protection locked="0"/>
    </xf>
    <xf numFmtId="0" fontId="14" fillId="5" borderId="26" xfId="0" applyFont="1" applyFill="1" applyBorder="1" applyProtection="1">
      <protection locked="0"/>
    </xf>
    <xf numFmtId="0" fontId="14" fillId="5" borderId="27" xfId="0" applyFont="1" applyFill="1" applyBorder="1" applyProtection="1">
      <protection locked="0"/>
    </xf>
    <xf numFmtId="0" fontId="14" fillId="5" borderId="21" xfId="0" applyFont="1" applyFill="1" applyBorder="1" applyAlignment="1" applyProtection="1">
      <alignment horizontal="left" indent="1"/>
      <protection locked="0"/>
    </xf>
    <xf numFmtId="0" fontId="14" fillId="5" borderId="0" xfId="0" applyFont="1" applyFill="1" applyProtection="1">
      <protection locked="0"/>
    </xf>
    <xf numFmtId="0" fontId="14" fillId="5" borderId="29" xfId="0" applyFont="1" applyFill="1" applyBorder="1" applyAlignment="1" applyProtection="1">
      <alignment horizontal="left" indent="1"/>
      <protection locked="0"/>
    </xf>
    <xf numFmtId="0" fontId="14" fillId="5" borderId="30" xfId="0" applyFont="1" applyFill="1" applyBorder="1" applyProtection="1">
      <protection locked="0"/>
    </xf>
    <xf numFmtId="0" fontId="9" fillId="7" borderId="0" xfId="0" applyFont="1" applyFill="1" applyProtection="1">
      <protection locked="0"/>
    </xf>
    <xf numFmtId="0" fontId="9" fillId="6" borderId="26" xfId="0" applyFont="1" applyFill="1" applyBorder="1" applyProtection="1">
      <protection locked="0"/>
    </xf>
    <xf numFmtId="0" fontId="9" fillId="6" borderId="27" xfId="0" applyFont="1" applyFill="1" applyBorder="1" applyProtection="1">
      <protection locked="0"/>
    </xf>
    <xf numFmtId="0" fontId="9" fillId="6" borderId="21" xfId="0" applyFont="1" applyFill="1" applyBorder="1" applyProtection="1">
      <protection locked="0"/>
    </xf>
    <xf numFmtId="0" fontId="9" fillId="6" borderId="0" xfId="0" applyFont="1" applyFill="1" applyProtection="1">
      <protection locked="0"/>
    </xf>
    <xf numFmtId="0" fontId="9" fillId="6" borderId="29" xfId="0" applyFont="1" applyFill="1" applyBorder="1" applyProtection="1">
      <protection locked="0"/>
    </xf>
    <xf numFmtId="0" fontId="9" fillId="6" borderId="30" xfId="0" applyFont="1" applyFill="1" applyBorder="1" applyProtection="1">
      <protection locked="0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6" fillId="0" borderId="8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0" fillId="2" borderId="1" xfId="0" applyFont="1" applyFill="1" applyBorder="1" applyAlignment="1">
      <alignment horizontal="center" vertical="center" wrapText="1"/>
    </xf>
    <xf numFmtId="0" fontId="31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9" fillId="0" borderId="0" xfId="0" applyFont="1" applyAlignment="1">
      <alignment vertical="center"/>
    </xf>
    <xf numFmtId="49" fontId="30" fillId="0" borderId="1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7" fillId="0" borderId="0" xfId="0" applyFont="1" applyAlignment="1">
      <alignment horizontal="justify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vertic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5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46" fillId="0" borderId="0" xfId="0" applyFont="1" applyAlignment="1">
      <alignment horizontal="justify" vertical="center"/>
    </xf>
    <xf numFmtId="0" fontId="47" fillId="0" borderId="0" xfId="0" applyFont="1" applyAlignment="1">
      <alignment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5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14" fontId="9" fillId="0" borderId="23" xfId="0" applyNumberFormat="1" applyFont="1" applyBorder="1" applyProtection="1">
      <protection locked="0"/>
    </xf>
    <xf numFmtId="0" fontId="9" fillId="0" borderId="0" xfId="0" applyFont="1" applyAlignment="1">
      <alignment horizontal="center"/>
    </xf>
    <xf numFmtId="0" fontId="9" fillId="6" borderId="18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3" xfId="0" applyFont="1" applyBorder="1"/>
    <xf numFmtId="0" fontId="9" fillId="6" borderId="23" xfId="0" applyFont="1" applyFill="1" applyBorder="1" applyAlignment="1">
      <alignment horizontal="center"/>
    </xf>
    <xf numFmtId="0" fontId="9" fillId="6" borderId="23" xfId="0" applyFont="1" applyFill="1" applyBorder="1"/>
    <xf numFmtId="0" fontId="9" fillId="6" borderId="23" xfId="0" applyFont="1" applyFill="1" applyBorder="1" applyAlignment="1">
      <alignment horizontal="center" vertical="center"/>
    </xf>
    <xf numFmtId="164" fontId="9" fillId="0" borderId="23" xfId="0" applyNumberFormat="1" applyFont="1" applyBorder="1" applyAlignment="1">
      <alignment vertical="center"/>
    </xf>
    <xf numFmtId="0" fontId="15" fillId="0" borderId="23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164" fontId="9" fillId="0" borderId="23" xfId="0" applyNumberFormat="1" applyFont="1" applyBorder="1"/>
    <xf numFmtId="0" fontId="17" fillId="2" borderId="0" xfId="0" applyFont="1" applyFill="1" applyAlignment="1">
      <alignment vertical="center"/>
    </xf>
    <xf numFmtId="0" fontId="13" fillId="0" borderId="0" xfId="0" applyFont="1" applyAlignment="1">
      <alignment vertical="center" wrapText="1"/>
    </xf>
    <xf numFmtId="0" fontId="45" fillId="0" borderId="0" xfId="0" applyFont="1" applyAlignment="1">
      <alignment vertical="center"/>
    </xf>
    <xf numFmtId="0" fontId="6" fillId="10" borderId="0" xfId="0" applyFont="1" applyFill="1" applyAlignment="1">
      <alignment vertical="center"/>
    </xf>
    <xf numFmtId="0" fontId="6" fillId="3" borderId="5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4" fillId="6" borderId="0" xfId="0" applyFont="1" applyFill="1" applyAlignment="1">
      <alignment vertical="center" wrapText="1"/>
    </xf>
    <xf numFmtId="0" fontId="4" fillId="10" borderId="0" xfId="0" applyFont="1" applyFill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10" borderId="0" xfId="0" applyFont="1" applyFill="1" applyAlignment="1">
      <alignment vertical="center" wrapText="1"/>
    </xf>
    <xf numFmtId="0" fontId="30" fillId="0" borderId="5" xfId="0" applyFont="1" applyBorder="1" applyAlignment="1">
      <alignment vertical="center" wrapText="1"/>
    </xf>
    <xf numFmtId="49" fontId="30" fillId="0" borderId="5" xfId="0" applyNumberFormat="1" applyFont="1" applyBorder="1" applyAlignment="1">
      <alignment vertical="center" wrapText="1"/>
    </xf>
    <xf numFmtId="0" fontId="1" fillId="10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0" fontId="39" fillId="10" borderId="0" xfId="0" applyFont="1" applyFill="1" applyAlignment="1">
      <alignment vertical="center" wrapText="1"/>
    </xf>
    <xf numFmtId="0" fontId="40" fillId="10" borderId="0" xfId="0" applyFont="1" applyFill="1" applyAlignmen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39" fillId="10" borderId="0" xfId="0" applyFont="1" applyFill="1" applyAlignment="1">
      <alignment vertical="center"/>
    </xf>
    <xf numFmtId="0" fontId="1" fillId="10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39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6" borderId="17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wrapText="1"/>
    </xf>
    <xf numFmtId="0" fontId="9" fillId="6" borderId="53" xfId="0" applyFont="1" applyFill="1" applyBorder="1" applyAlignment="1">
      <alignment horizontal="center" vertical="center" wrapText="1"/>
    </xf>
    <xf numFmtId="0" fontId="36" fillId="3" borderId="0" xfId="0" applyFont="1" applyFill="1" applyAlignment="1">
      <alignment vertical="center" wrapText="1"/>
    </xf>
    <xf numFmtId="0" fontId="9" fillId="0" borderId="5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/>
    </xf>
    <xf numFmtId="0" fontId="9" fillId="0" borderId="46" xfId="0" applyFont="1" applyBorder="1" applyAlignment="1" applyProtection="1">
      <alignment vertical="center" wrapText="1"/>
      <protection locked="0"/>
    </xf>
    <xf numFmtId="0" fontId="9" fillId="0" borderId="47" xfId="0" applyFont="1" applyBorder="1" applyAlignment="1" applyProtection="1">
      <alignment vertical="center" wrapText="1"/>
      <protection locked="0"/>
    </xf>
    <xf numFmtId="0" fontId="9" fillId="0" borderId="48" xfId="0" applyFont="1" applyBorder="1" applyAlignment="1" applyProtection="1">
      <alignment vertical="center" wrapText="1"/>
      <protection locked="0"/>
    </xf>
    <xf numFmtId="0" fontId="8" fillId="6" borderId="53" xfId="0" applyFont="1" applyFill="1" applyBorder="1" applyAlignment="1">
      <alignment horizontal="center" vertical="center" wrapText="1"/>
    </xf>
    <xf numFmtId="0" fontId="9" fillId="0" borderId="16" xfId="0" applyFont="1" applyBorder="1" applyAlignment="1" applyProtection="1">
      <alignment horizontal="center"/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36" fillId="2" borderId="55" xfId="0" applyFont="1" applyFill="1" applyBorder="1" applyAlignment="1">
      <alignment horizontal="center" vertical="center" wrapText="1"/>
    </xf>
    <xf numFmtId="0" fontId="36" fillId="2" borderId="33" xfId="0" applyFont="1" applyFill="1" applyBorder="1" applyAlignment="1">
      <alignment horizontal="center" vertical="center" wrapText="1"/>
    </xf>
    <xf numFmtId="0" fontId="36" fillId="2" borderId="56" xfId="0" applyFont="1" applyFill="1" applyBorder="1" applyAlignment="1">
      <alignment horizontal="center" vertical="center" wrapText="1"/>
    </xf>
    <xf numFmtId="0" fontId="13" fillId="6" borderId="55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horizontal="center" vertical="center" wrapText="1"/>
    </xf>
    <xf numFmtId="0" fontId="13" fillId="6" borderId="56" xfId="0" applyFont="1" applyFill="1" applyBorder="1" applyAlignment="1">
      <alignment horizontal="center" vertical="center" wrapText="1"/>
    </xf>
    <xf numFmtId="0" fontId="13" fillId="6" borderId="50" xfId="0" applyFont="1" applyFill="1" applyBorder="1" applyAlignment="1">
      <alignment horizontal="center" vertical="center" wrapText="1"/>
    </xf>
    <xf numFmtId="0" fontId="13" fillId="6" borderId="51" xfId="0" applyFont="1" applyFill="1" applyBorder="1" applyAlignment="1">
      <alignment horizontal="center" vertical="center" wrapText="1"/>
    </xf>
    <xf numFmtId="0" fontId="13" fillId="6" borderId="52" xfId="0" applyFont="1" applyFill="1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center"/>
      <protection locked="0"/>
    </xf>
    <xf numFmtId="0" fontId="13" fillId="6" borderId="16" xfId="0" applyFont="1" applyFill="1" applyBorder="1" applyAlignment="1">
      <alignment horizontal="center"/>
    </xf>
    <xf numFmtId="0" fontId="13" fillId="6" borderId="17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27" fillId="2" borderId="50" xfId="0" applyFont="1" applyFill="1" applyBorder="1" applyAlignment="1">
      <alignment horizontal="center" vertical="center" wrapText="1"/>
    </xf>
    <xf numFmtId="0" fontId="27" fillId="2" borderId="52" xfId="0" applyFont="1" applyFill="1" applyBorder="1" applyAlignment="1">
      <alignment horizontal="center" vertical="center" wrapText="1"/>
    </xf>
    <xf numFmtId="0" fontId="9" fillId="0" borderId="23" xfId="0" applyFont="1" applyBorder="1" applyAlignment="1" applyProtection="1">
      <alignment horizontal="center"/>
      <protection locked="0"/>
    </xf>
    <xf numFmtId="0" fontId="17" fillId="2" borderId="0" xfId="0" applyFont="1" applyFill="1" applyAlignment="1">
      <alignment horizontal="left" vertical="center"/>
    </xf>
    <xf numFmtId="0" fontId="13" fillId="6" borderId="23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7" fillId="2" borderId="23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center" vertical="center" wrapText="1"/>
    </xf>
    <xf numFmtId="0" fontId="36" fillId="2" borderId="24" xfId="0" applyFont="1" applyFill="1" applyBorder="1" applyAlignment="1">
      <alignment horizontal="center" vertical="center" wrapText="1"/>
    </xf>
    <xf numFmtId="0" fontId="9" fillId="0" borderId="55" xfId="0" applyFont="1" applyBorder="1" applyAlignment="1" applyProtection="1">
      <alignment horizontal="center"/>
      <protection locked="0"/>
    </xf>
    <xf numFmtId="0" fontId="9" fillId="0" borderId="56" xfId="0" applyFont="1" applyBorder="1" applyAlignment="1" applyProtection="1">
      <alignment horizontal="center"/>
      <protection locked="0"/>
    </xf>
    <xf numFmtId="0" fontId="9" fillId="6" borderId="46" xfId="0" applyFont="1" applyFill="1" applyBorder="1" applyAlignment="1">
      <alignment horizontal="center" vertical="center" wrapText="1"/>
    </xf>
    <xf numFmtId="0" fontId="9" fillId="6" borderId="47" xfId="0" applyFont="1" applyFill="1" applyBorder="1" applyAlignment="1">
      <alignment horizontal="center" vertical="center" wrapText="1"/>
    </xf>
    <xf numFmtId="0" fontId="9" fillId="6" borderId="48" xfId="0" applyFont="1" applyFill="1" applyBorder="1" applyAlignment="1">
      <alignment horizontal="center" vertical="center" wrapText="1"/>
    </xf>
    <xf numFmtId="0" fontId="9" fillId="0" borderId="58" xfId="0" applyFont="1" applyBorder="1" applyAlignment="1" applyProtection="1">
      <alignment horizontal="left" vertical="center" wrapText="1"/>
      <protection locked="0"/>
    </xf>
    <xf numFmtId="0" fontId="9" fillId="0" borderId="59" xfId="0" applyFont="1" applyBorder="1" applyAlignment="1" applyProtection="1">
      <alignment horizontal="left" vertical="center" wrapText="1"/>
      <protection locked="0"/>
    </xf>
    <xf numFmtId="0" fontId="9" fillId="0" borderId="60" xfId="0" applyFont="1" applyBorder="1" applyAlignment="1" applyProtection="1">
      <alignment horizontal="left" vertical="center" wrapText="1"/>
      <protection locked="0"/>
    </xf>
    <xf numFmtId="0" fontId="9" fillId="0" borderId="46" xfId="0" applyFont="1" applyBorder="1" applyAlignment="1" applyProtection="1">
      <alignment horizontal="center" vertical="center" wrapText="1"/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20" xfId="0" applyFont="1" applyBorder="1" applyAlignment="1" applyProtection="1">
      <alignment horizontal="center"/>
      <protection locked="0"/>
    </xf>
    <xf numFmtId="0" fontId="19" fillId="0" borderId="16" xfId="1" applyBorder="1" applyAlignment="1" applyProtection="1">
      <alignment horizontal="center"/>
      <protection locked="0"/>
    </xf>
    <xf numFmtId="0" fontId="9" fillId="0" borderId="23" xfId="0" applyFont="1" applyBorder="1" applyAlignment="1">
      <alignment horizontal="center"/>
    </xf>
    <xf numFmtId="0" fontId="16" fillId="6" borderId="16" xfId="0" applyFont="1" applyFill="1" applyBorder="1" applyAlignment="1">
      <alignment horizontal="left" vertical="center"/>
    </xf>
    <xf numFmtId="0" fontId="16" fillId="6" borderId="17" xfId="0" applyFont="1" applyFill="1" applyBorder="1" applyAlignment="1">
      <alignment horizontal="left" vertical="center"/>
    </xf>
    <xf numFmtId="0" fontId="16" fillId="6" borderId="24" xfId="0" applyFont="1" applyFill="1" applyBorder="1" applyAlignment="1">
      <alignment horizontal="left" vertic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6" borderId="16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 wrapText="1"/>
    </xf>
    <xf numFmtId="0" fontId="9" fillId="0" borderId="19" xfId="0" applyFont="1" applyBorder="1" applyAlignment="1" applyProtection="1">
      <alignment horizontal="center"/>
      <protection locked="0"/>
    </xf>
    <xf numFmtId="0" fontId="9" fillId="0" borderId="23" xfId="0" applyFont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left" vertical="center" wrapText="1"/>
    </xf>
    <xf numFmtId="0" fontId="9" fillId="6" borderId="23" xfId="0" applyFont="1" applyFill="1" applyBorder="1" applyAlignment="1">
      <alignment horizontal="center"/>
    </xf>
    <xf numFmtId="0" fontId="9" fillId="6" borderId="23" xfId="0" applyFont="1" applyFill="1" applyBorder="1" applyAlignment="1">
      <alignment horizontal="left" vertical="center"/>
    </xf>
    <xf numFmtId="14" fontId="9" fillId="0" borderId="23" xfId="0" applyNumberFormat="1" applyFont="1" applyBorder="1" applyAlignment="1" applyProtection="1">
      <alignment horizontal="left"/>
      <protection locked="0"/>
    </xf>
    <xf numFmtId="0" fontId="18" fillId="3" borderId="16" xfId="0" applyFont="1" applyFill="1" applyBorder="1" applyAlignment="1">
      <alignment horizontal="center"/>
    </xf>
    <xf numFmtId="0" fontId="18" fillId="3" borderId="17" xfId="0" applyFont="1" applyFill="1" applyBorder="1" applyAlignment="1">
      <alignment horizontal="center"/>
    </xf>
    <xf numFmtId="0" fontId="18" fillId="3" borderId="24" xfId="0" applyFont="1" applyFill="1" applyBorder="1" applyAlignment="1">
      <alignment horizontal="center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9" fillId="3" borderId="24" xfId="0" applyFont="1" applyFill="1" applyBorder="1" applyAlignment="1" applyProtection="1">
      <alignment horizontal="center" vertical="center"/>
      <protection locked="0"/>
    </xf>
    <xf numFmtId="0" fontId="9" fillId="6" borderId="23" xfId="0" applyFont="1" applyFill="1" applyBorder="1" applyAlignment="1">
      <alignment horizontal="center" vertical="center"/>
    </xf>
    <xf numFmtId="0" fontId="27" fillId="3" borderId="50" xfId="0" applyFont="1" applyFill="1" applyBorder="1" applyAlignment="1">
      <alignment horizontal="center" vertical="center" wrapText="1"/>
    </xf>
    <xf numFmtId="0" fontId="27" fillId="3" borderId="51" xfId="0" applyFont="1" applyFill="1" applyBorder="1" applyAlignment="1">
      <alignment horizontal="center" vertical="center" wrapText="1"/>
    </xf>
    <xf numFmtId="0" fontId="9" fillId="0" borderId="23" xfId="0" applyFont="1" applyBorder="1" applyProtection="1">
      <protection locked="0"/>
    </xf>
    <xf numFmtId="0" fontId="13" fillId="6" borderId="61" xfId="0" applyFont="1" applyFill="1" applyBorder="1" applyAlignment="1">
      <alignment horizontal="center"/>
    </xf>
    <xf numFmtId="0" fontId="13" fillId="6" borderId="62" xfId="0" applyFont="1" applyFill="1" applyBorder="1" applyAlignment="1">
      <alignment horizontal="center"/>
    </xf>
    <xf numFmtId="0" fontId="13" fillId="6" borderId="47" xfId="0" applyFont="1" applyFill="1" applyBorder="1" applyAlignment="1">
      <alignment horizontal="center"/>
    </xf>
    <xf numFmtId="0" fontId="13" fillId="6" borderId="48" xfId="0" applyFont="1" applyFill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23" xfId="0" applyFont="1" applyBorder="1" applyAlignment="1" applyProtection="1">
      <alignment horizontal="left"/>
      <protection locked="0"/>
    </xf>
    <xf numFmtId="0" fontId="16" fillId="6" borderId="23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1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36" fillId="3" borderId="16" xfId="0" applyFont="1" applyFill="1" applyBorder="1" applyAlignment="1">
      <alignment horizontal="center" vertical="center" wrapText="1"/>
    </xf>
    <xf numFmtId="0" fontId="36" fillId="3" borderId="17" xfId="0" applyFont="1" applyFill="1" applyBorder="1" applyAlignment="1">
      <alignment horizontal="center" vertical="center" wrapText="1"/>
    </xf>
    <xf numFmtId="0" fontId="36" fillId="3" borderId="24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/>
    </xf>
    <xf numFmtId="0" fontId="9" fillId="0" borderId="23" xfId="0" applyFont="1" applyBorder="1" applyAlignment="1">
      <alignment horizontal="left" wrapText="1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9" fillId="6" borderId="51" xfId="0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/>
    </xf>
    <xf numFmtId="0" fontId="9" fillId="6" borderId="52" xfId="0" applyFont="1" applyFill="1" applyBorder="1" applyAlignment="1">
      <alignment horizontal="center" vertical="center"/>
    </xf>
    <xf numFmtId="0" fontId="27" fillId="2" borderId="55" xfId="0" applyFont="1" applyFill="1" applyBorder="1" applyAlignment="1">
      <alignment horizontal="center" vertical="center" wrapText="1"/>
    </xf>
    <xf numFmtId="0" fontId="27" fillId="2" borderId="56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36" fillId="2" borderId="54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0" fontId="9" fillId="6" borderId="33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51" fillId="2" borderId="0" xfId="0" applyFont="1" applyFill="1" applyAlignment="1">
      <alignment horizontal="left" vertical="center" wrapText="1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left"/>
    </xf>
    <xf numFmtId="0" fontId="9" fillId="2" borderId="23" xfId="0" applyFont="1" applyFill="1" applyBorder="1" applyAlignment="1">
      <alignment horizontal="center" vertical="center"/>
    </xf>
    <xf numFmtId="0" fontId="9" fillId="0" borderId="47" xfId="0" applyFont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0" borderId="17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13" fillId="6" borderId="16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36" fillId="6" borderId="16" xfId="0" applyFont="1" applyFill="1" applyBorder="1" applyAlignment="1">
      <alignment horizontal="center" vertical="center" wrapText="1"/>
    </xf>
    <xf numFmtId="0" fontId="36" fillId="6" borderId="17" xfId="0" applyFont="1" applyFill="1" applyBorder="1" applyAlignment="1">
      <alignment horizontal="center" vertical="center" wrapText="1"/>
    </xf>
    <xf numFmtId="0" fontId="36" fillId="6" borderId="24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/>
    </xf>
    <xf numFmtId="0" fontId="27" fillId="3" borderId="16" xfId="0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9" fillId="0" borderId="19" xfId="0" applyNumberFormat="1" applyFont="1" applyBorder="1" applyAlignment="1">
      <alignment horizontal="center"/>
    </xf>
    <xf numFmtId="14" fontId="9" fillId="0" borderId="22" xfId="0" applyNumberFormat="1" applyFont="1" applyBorder="1" applyAlignment="1">
      <alignment horizontal="center"/>
    </xf>
    <xf numFmtId="14" fontId="9" fillId="0" borderId="20" xfId="0" applyNumberFormat="1" applyFont="1" applyBorder="1" applyAlignment="1">
      <alignment horizontal="center"/>
    </xf>
    <xf numFmtId="0" fontId="9" fillId="6" borderId="19" xfId="0" applyFont="1" applyFill="1" applyBorder="1" applyAlignment="1">
      <alignment horizontal="left" vertical="center"/>
    </xf>
    <xf numFmtId="0" fontId="9" fillId="6" borderId="22" xfId="0" applyFont="1" applyFill="1" applyBorder="1" applyAlignment="1">
      <alignment horizontal="left" vertical="center"/>
    </xf>
    <xf numFmtId="0" fontId="9" fillId="6" borderId="20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6" borderId="18" xfId="0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0" fontId="9" fillId="6" borderId="22" xfId="0" applyFont="1" applyFill="1" applyBorder="1" applyAlignment="1">
      <alignment horizontal="center"/>
    </xf>
    <xf numFmtId="0" fontId="9" fillId="6" borderId="20" xfId="0" applyFont="1" applyFill="1" applyBorder="1" applyAlignment="1">
      <alignment horizontal="center"/>
    </xf>
    <xf numFmtId="0" fontId="9" fillId="6" borderId="29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9" fillId="6" borderId="31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6" borderId="24" xfId="0" applyFont="1" applyFill="1" applyBorder="1" applyAlignment="1">
      <alignment horizontal="center"/>
    </xf>
    <xf numFmtId="0" fontId="18" fillId="0" borderId="19" xfId="0" applyFont="1" applyBorder="1" applyAlignment="1">
      <alignment horizontal="left"/>
    </xf>
    <xf numFmtId="0" fontId="18" fillId="0" borderId="22" xfId="0" applyFont="1" applyBorder="1" applyAlignment="1">
      <alignment horizontal="left"/>
    </xf>
    <xf numFmtId="0" fontId="18" fillId="0" borderId="20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13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/>
    </xf>
    <xf numFmtId="0" fontId="9" fillId="6" borderId="25" xfId="0" applyFont="1" applyFill="1" applyBorder="1" applyAlignment="1">
      <alignment horizontal="center"/>
    </xf>
    <xf numFmtId="0" fontId="13" fillId="6" borderId="19" xfId="0" applyFont="1" applyFill="1" applyBorder="1" applyAlignment="1">
      <alignment horizontal="center"/>
    </xf>
    <xf numFmtId="0" fontId="13" fillId="6" borderId="22" xfId="0" applyFont="1" applyFill="1" applyBorder="1" applyAlignment="1">
      <alignment horizontal="center"/>
    </xf>
    <xf numFmtId="0" fontId="13" fillId="6" borderId="20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26" xfId="0" applyFont="1" applyFill="1" applyBorder="1" applyAlignment="1">
      <alignment horizontal="center"/>
    </xf>
    <xf numFmtId="0" fontId="9" fillId="6" borderId="27" xfId="0" applyFont="1" applyFill="1" applyBorder="1" applyAlignment="1">
      <alignment horizontal="center"/>
    </xf>
    <xf numFmtId="0" fontId="9" fillId="6" borderId="28" xfId="0" applyFont="1" applyFill="1" applyBorder="1" applyAlignment="1">
      <alignment horizontal="center"/>
    </xf>
    <xf numFmtId="0" fontId="9" fillId="6" borderId="29" xfId="0" applyFont="1" applyFill="1" applyBorder="1" applyAlignment="1">
      <alignment horizontal="center"/>
    </xf>
    <xf numFmtId="0" fontId="9" fillId="6" borderId="30" xfId="0" applyFont="1" applyFill="1" applyBorder="1" applyAlignment="1">
      <alignment horizontal="center"/>
    </xf>
    <xf numFmtId="0" fontId="9" fillId="6" borderId="31" xfId="0" applyFont="1" applyFill="1" applyBorder="1" applyAlignment="1">
      <alignment horizont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/>
    <xf numFmtId="0" fontId="7" fillId="0" borderId="9" xfId="0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wrapText="1"/>
      <protection locked="0"/>
    </xf>
    <xf numFmtId="0" fontId="8" fillId="3" borderId="8" xfId="0" applyFont="1" applyFill="1" applyBorder="1" applyAlignment="1" applyProtection="1">
      <alignment horizontal="center" wrapText="1"/>
      <protection locked="0"/>
    </xf>
    <xf numFmtId="0" fontId="8" fillId="3" borderId="9" xfId="0" applyFont="1" applyFill="1" applyBorder="1" applyAlignment="1" applyProtection="1">
      <alignment horizont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6" fillId="6" borderId="16" xfId="0" applyFont="1" applyFill="1" applyBorder="1" applyAlignment="1" applyProtection="1">
      <alignment horizontal="left" vertical="center"/>
      <protection locked="0"/>
    </xf>
    <xf numFmtId="0" fontId="16" fillId="6" borderId="17" xfId="0" applyFont="1" applyFill="1" applyBorder="1" applyAlignment="1" applyProtection="1">
      <alignment horizontal="left" vertical="center"/>
      <protection locked="0"/>
    </xf>
    <xf numFmtId="0" fontId="16" fillId="6" borderId="24" xfId="0" applyFont="1" applyFill="1" applyBorder="1" applyAlignment="1" applyProtection="1">
      <alignment horizontal="left" vertical="center"/>
      <protection locked="0"/>
    </xf>
    <xf numFmtId="0" fontId="16" fillId="6" borderId="16" xfId="0" applyFont="1" applyFill="1" applyBorder="1" applyAlignment="1" applyProtection="1">
      <alignment horizontal="center" vertical="center"/>
      <protection locked="0"/>
    </xf>
    <xf numFmtId="0" fontId="16" fillId="6" borderId="17" xfId="0" applyFont="1" applyFill="1" applyBorder="1" applyAlignment="1" applyProtection="1">
      <alignment horizontal="center" vertical="center"/>
      <protection locked="0"/>
    </xf>
    <xf numFmtId="0" fontId="16" fillId="6" borderId="24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9" fillId="6" borderId="26" xfId="0" applyFont="1" applyFill="1" applyBorder="1" applyAlignment="1" applyProtection="1">
      <alignment horizontal="center"/>
      <protection locked="0"/>
    </xf>
    <xf numFmtId="0" fontId="9" fillId="6" borderId="27" xfId="0" applyFont="1" applyFill="1" applyBorder="1" applyAlignment="1" applyProtection="1">
      <alignment horizontal="center"/>
      <protection locked="0"/>
    </xf>
    <xf numFmtId="0" fontId="9" fillId="6" borderId="28" xfId="0" applyFont="1" applyFill="1" applyBorder="1" applyAlignment="1" applyProtection="1">
      <alignment horizontal="center"/>
      <protection locked="0"/>
    </xf>
    <xf numFmtId="0" fontId="9" fillId="6" borderId="26" xfId="0" applyFont="1" applyFill="1" applyBorder="1" applyAlignment="1" applyProtection="1">
      <alignment horizontal="center" vertical="center"/>
      <protection locked="0"/>
    </xf>
    <xf numFmtId="0" fontId="9" fillId="6" borderId="27" xfId="0" applyFont="1" applyFill="1" applyBorder="1" applyAlignment="1" applyProtection="1">
      <alignment horizontal="center" vertical="center"/>
      <protection locked="0"/>
    </xf>
    <xf numFmtId="0" fontId="9" fillId="6" borderId="28" xfId="0" applyFont="1" applyFill="1" applyBorder="1" applyAlignment="1" applyProtection="1">
      <alignment horizontal="center" vertical="center"/>
      <protection locked="0"/>
    </xf>
    <xf numFmtId="0" fontId="9" fillId="6" borderId="29" xfId="0" applyFont="1" applyFill="1" applyBorder="1" applyAlignment="1" applyProtection="1">
      <alignment horizontal="center" vertical="center"/>
      <protection locked="0"/>
    </xf>
    <xf numFmtId="0" fontId="9" fillId="6" borderId="30" xfId="0" applyFont="1" applyFill="1" applyBorder="1" applyAlignment="1" applyProtection="1">
      <alignment horizontal="center" vertical="center"/>
      <protection locked="0"/>
    </xf>
    <xf numFmtId="0" fontId="9" fillId="6" borderId="31" xfId="0" applyFont="1" applyFill="1" applyBorder="1" applyAlignment="1" applyProtection="1">
      <alignment horizontal="center" vertical="center"/>
      <protection locked="0"/>
    </xf>
    <xf numFmtId="0" fontId="9" fillId="6" borderId="29" xfId="0" applyFont="1" applyFill="1" applyBorder="1" applyAlignment="1" applyProtection="1">
      <alignment horizontal="center"/>
      <protection locked="0"/>
    </xf>
    <xf numFmtId="0" fontId="9" fillId="6" borderId="30" xfId="0" applyFont="1" applyFill="1" applyBorder="1" applyAlignment="1" applyProtection="1">
      <alignment horizontal="center"/>
      <protection locked="0"/>
    </xf>
    <xf numFmtId="0" fontId="9" fillId="6" borderId="31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left"/>
      <protection locked="0"/>
    </xf>
    <xf numFmtId="0" fontId="18" fillId="0" borderId="19" xfId="0" applyFont="1" applyBorder="1" applyAlignment="1" applyProtection="1">
      <alignment horizontal="left"/>
      <protection locked="0"/>
    </xf>
    <xf numFmtId="0" fontId="18" fillId="0" borderId="22" xfId="0" applyFont="1" applyBorder="1" applyAlignment="1" applyProtection="1">
      <alignment horizontal="left"/>
      <protection locked="0"/>
    </xf>
    <xf numFmtId="0" fontId="18" fillId="0" borderId="20" xfId="0" applyFont="1" applyBorder="1" applyAlignment="1" applyProtection="1">
      <alignment horizontal="left"/>
      <protection locked="0"/>
    </xf>
    <xf numFmtId="0" fontId="13" fillId="6" borderId="19" xfId="0" applyFont="1" applyFill="1" applyBorder="1" applyAlignment="1" applyProtection="1">
      <alignment horizontal="center"/>
      <protection locked="0"/>
    </xf>
    <xf numFmtId="0" fontId="13" fillId="6" borderId="22" xfId="0" applyFont="1" applyFill="1" applyBorder="1" applyAlignment="1" applyProtection="1">
      <alignment horizontal="center"/>
      <protection locked="0"/>
    </xf>
    <xf numFmtId="0" fontId="13" fillId="6" borderId="20" xfId="0" applyFont="1" applyFill="1" applyBorder="1" applyAlignment="1" applyProtection="1">
      <alignment horizontal="center"/>
      <protection locked="0"/>
    </xf>
    <xf numFmtId="0" fontId="13" fillId="2" borderId="26" xfId="0" applyFont="1" applyFill="1" applyBorder="1" applyAlignment="1" applyProtection="1">
      <alignment horizontal="center" vertical="center"/>
      <protection locked="0"/>
    </xf>
    <xf numFmtId="0" fontId="13" fillId="2" borderId="27" xfId="0" applyFont="1" applyFill="1" applyBorder="1" applyAlignment="1" applyProtection="1">
      <alignment horizontal="center" vertical="center"/>
      <protection locked="0"/>
    </xf>
    <xf numFmtId="0" fontId="13" fillId="2" borderId="28" xfId="0" applyFont="1" applyFill="1" applyBorder="1" applyAlignment="1" applyProtection="1">
      <alignment horizontal="center" vertical="center"/>
      <protection locked="0"/>
    </xf>
    <xf numFmtId="0" fontId="9" fillId="6" borderId="21" xfId="0" applyFont="1" applyFill="1" applyBorder="1" applyAlignment="1" applyProtection="1">
      <alignment horizontal="center"/>
      <protection locked="0"/>
    </xf>
    <xf numFmtId="0" fontId="9" fillId="6" borderId="25" xfId="0" applyFont="1" applyFill="1" applyBorder="1" applyAlignment="1" applyProtection="1">
      <alignment horizontal="center"/>
      <protection locked="0"/>
    </xf>
    <xf numFmtId="0" fontId="13" fillId="2" borderId="19" xfId="0" applyFont="1" applyFill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0" fontId="13" fillId="2" borderId="22" xfId="0" applyFont="1" applyFill="1" applyBorder="1" applyAlignment="1" applyProtection="1">
      <alignment horizontal="center" vertical="center"/>
      <protection locked="0"/>
    </xf>
    <xf numFmtId="0" fontId="9" fillId="6" borderId="18" xfId="0" applyFont="1" applyFill="1" applyBorder="1" applyAlignment="1" applyProtection="1">
      <alignment horizontal="center"/>
      <protection locked="0"/>
    </xf>
    <xf numFmtId="0" fontId="9" fillId="6" borderId="19" xfId="0" applyFont="1" applyFill="1" applyBorder="1" applyAlignment="1" applyProtection="1">
      <alignment horizontal="center"/>
      <protection locked="0"/>
    </xf>
    <xf numFmtId="0" fontId="9" fillId="6" borderId="22" xfId="0" applyFont="1" applyFill="1" applyBorder="1" applyAlignment="1" applyProtection="1">
      <alignment horizontal="center"/>
      <protection locked="0"/>
    </xf>
    <xf numFmtId="0" fontId="9" fillId="6" borderId="20" xfId="0" applyFont="1" applyFill="1" applyBorder="1" applyAlignment="1" applyProtection="1">
      <alignment horizontal="center"/>
      <protection locked="0"/>
    </xf>
    <xf numFmtId="0" fontId="17" fillId="7" borderId="0" xfId="0" applyFont="1" applyFill="1" applyAlignment="1" applyProtection="1">
      <alignment horizontal="left" vertical="center"/>
      <protection locked="0"/>
    </xf>
    <xf numFmtId="0" fontId="9" fillId="7" borderId="17" xfId="0" applyFont="1" applyFill="1" applyBorder="1" applyAlignment="1" applyProtection="1">
      <alignment horizontal="center"/>
      <protection locked="0"/>
    </xf>
    <xf numFmtId="0" fontId="9" fillId="7" borderId="24" xfId="0" applyFont="1" applyFill="1" applyBorder="1" applyAlignment="1" applyProtection="1">
      <alignment horizontal="center"/>
      <protection locked="0"/>
    </xf>
    <xf numFmtId="0" fontId="9" fillId="6" borderId="16" xfId="0" applyFont="1" applyFill="1" applyBorder="1" applyAlignment="1" applyProtection="1">
      <alignment horizontal="center"/>
      <protection locked="0"/>
    </xf>
    <xf numFmtId="0" fontId="9" fillId="6" borderId="17" xfId="0" applyFont="1" applyFill="1" applyBorder="1" applyAlignment="1" applyProtection="1">
      <alignment horizontal="center"/>
      <protection locked="0"/>
    </xf>
    <xf numFmtId="0" fontId="9" fillId="6" borderId="24" xfId="0" applyFont="1" applyFill="1" applyBorder="1" applyAlignment="1" applyProtection="1">
      <alignment horizontal="center"/>
      <protection locked="0"/>
    </xf>
    <xf numFmtId="0" fontId="9" fillId="0" borderId="33" xfId="0" applyFont="1" applyBorder="1" applyAlignment="1" applyProtection="1">
      <alignment horizontal="center"/>
      <protection locked="0"/>
    </xf>
    <xf numFmtId="0" fontId="9" fillId="8" borderId="18" xfId="0" applyFont="1" applyFill="1" applyBorder="1" applyAlignment="1" applyProtection="1">
      <alignment horizontal="center"/>
      <protection locked="0"/>
    </xf>
    <xf numFmtId="0" fontId="9" fillId="6" borderId="19" xfId="0" applyFont="1" applyFill="1" applyBorder="1" applyAlignment="1" applyProtection="1">
      <alignment horizontal="left" vertical="center"/>
      <protection locked="0"/>
    </xf>
    <xf numFmtId="0" fontId="9" fillId="6" borderId="22" xfId="0" applyFont="1" applyFill="1" applyBorder="1" applyAlignment="1" applyProtection="1">
      <alignment horizontal="left" vertical="center"/>
      <protection locked="0"/>
    </xf>
    <xf numFmtId="0" fontId="9" fillId="6" borderId="20" xfId="0" applyFont="1" applyFill="1" applyBorder="1" applyAlignment="1" applyProtection="1">
      <alignment horizontal="left" vertical="center"/>
      <protection locked="0"/>
    </xf>
    <xf numFmtId="0" fontId="9" fillId="7" borderId="19" xfId="0" applyFont="1" applyFill="1" applyBorder="1" applyAlignment="1" applyProtection="1">
      <alignment horizontal="center"/>
      <protection locked="0"/>
    </xf>
    <xf numFmtId="0" fontId="9" fillId="7" borderId="22" xfId="0" applyFont="1" applyFill="1" applyBorder="1" applyAlignment="1" applyProtection="1">
      <alignment horizontal="center"/>
      <protection locked="0"/>
    </xf>
    <xf numFmtId="0" fontId="9" fillId="6" borderId="19" xfId="0" applyFont="1" applyFill="1" applyBorder="1" applyAlignment="1" applyProtection="1">
      <alignment horizontal="center" vertical="center"/>
      <protection locked="0"/>
    </xf>
    <xf numFmtId="0" fontId="9" fillId="6" borderId="22" xfId="0" applyFont="1" applyFill="1" applyBorder="1" applyAlignment="1" applyProtection="1">
      <alignment horizontal="center" vertical="center"/>
      <protection locked="0"/>
    </xf>
    <xf numFmtId="0" fontId="9" fillId="6" borderId="20" xfId="0" applyFont="1" applyFill="1" applyBorder="1" applyAlignment="1" applyProtection="1">
      <alignment horizontal="center" vertical="center"/>
      <protection locked="0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25" fillId="4" borderId="40" xfId="0" applyFont="1" applyFill="1" applyBorder="1" applyAlignment="1">
      <alignment horizontal="center" vertical="center" wrapText="1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1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justify" vertical="center" wrapText="1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0" fillId="0" borderId="8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27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49" fontId="9" fillId="3" borderId="1" xfId="0" applyNumberFormat="1" applyFont="1" applyFill="1" applyBorder="1" applyAlignment="1" applyProtection="1">
      <alignment horizontal="justify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43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9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7" fillId="2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7" fillId="2" borderId="1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47" fillId="2" borderId="13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7" fillId="3" borderId="2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64719</xdr:colOff>
      <xdr:row>0</xdr:row>
      <xdr:rowOff>16984</xdr:rowOff>
    </xdr:from>
    <xdr:to>
      <xdr:col>7</xdr:col>
      <xdr:colOff>246062</xdr:colOff>
      <xdr:row>2</xdr:row>
      <xdr:rowOff>68045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154ACC-43BB-4B56-9BC1-00DA72A40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469" y="16984"/>
          <a:ext cx="1483093" cy="5273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64719</xdr:colOff>
      <xdr:row>0</xdr:row>
      <xdr:rowOff>16984</xdr:rowOff>
    </xdr:from>
    <xdr:to>
      <xdr:col>7</xdr:col>
      <xdr:colOff>246062</xdr:colOff>
      <xdr:row>2</xdr:row>
      <xdr:rowOff>68045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0E62CB-6AF8-4135-BAE5-AE74C44EB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579" y="16984"/>
          <a:ext cx="1461503" cy="5235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1</xdr:row>
      <xdr:rowOff>76200</xdr:rowOff>
    </xdr:from>
    <xdr:to>
      <xdr:col>8</xdr:col>
      <xdr:colOff>32573</xdr:colOff>
      <xdr:row>3</xdr:row>
      <xdr:rowOff>127027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3B5158-67DD-75FE-4719-DA1DB53F1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300" y="260350"/>
          <a:ext cx="1479626" cy="5270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1</xdr:row>
      <xdr:rowOff>38101</xdr:rowOff>
    </xdr:from>
    <xdr:to>
      <xdr:col>3</xdr:col>
      <xdr:colOff>107950</xdr:colOff>
      <xdr:row>2</xdr:row>
      <xdr:rowOff>112763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7982E060-8D87-4626-82E7-4EE5135C6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BFBFB"/>
            </a:clrFrom>
            <a:clrTo>
              <a:srgbClr val="FBFB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52401"/>
          <a:ext cx="1130300" cy="442962"/>
        </a:xfrm>
        <a:prstGeom prst="rect">
          <a:avLst/>
        </a:prstGeom>
      </xdr:spPr>
    </xdr:pic>
    <xdr:clientData/>
  </xdr:twoCellAnchor>
  <xdr:twoCellAnchor editAs="oneCell">
    <xdr:from>
      <xdr:col>6</xdr:col>
      <xdr:colOff>165100</xdr:colOff>
      <xdr:row>116</xdr:row>
      <xdr:rowOff>63500</xdr:rowOff>
    </xdr:from>
    <xdr:to>
      <xdr:col>11</xdr:col>
      <xdr:colOff>215900</xdr:colOff>
      <xdr:row>117</xdr:row>
      <xdr:rowOff>365378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83E7AEE6-F2F7-4734-BD7C-8C4D65616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BFBFB"/>
            </a:clrFrom>
            <a:clrTo>
              <a:srgbClr val="FBFB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100" y="25673050"/>
          <a:ext cx="1346200" cy="5368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f\AppData\Local\Microsoft\Windows\INetCache\Content.Outlook\PGQS6J5O\Descripcion%20de%20Puesto%20Supervisor%20de%20Servicios%20de%20Salud%20Externa%20rev.%2004.2026.xlsx" TargetMode="External"/><Relationship Id="rId1" Type="http://schemas.openxmlformats.org/officeDocument/2006/relationships/externalLinkPath" Target="file:///C:\Users\anaf\AppData\Local\Microsoft\Windows\INetCache\Content.Outlook\PGQS6J5O\Descripcion%20de%20Puesto%20Supervisor%20de%20Servicios%20de%20Salud%20Externa%20rev.%2004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f\Downloads\DP%20Superintendente%20Operaciones%20Mina%20-%20F77%20-%20R20_Rev%20AR.xlsx" TargetMode="External"/><Relationship Id="rId1" Type="http://schemas.openxmlformats.org/officeDocument/2006/relationships/externalLinkPath" Target="file:///C:\Users\anaf\Downloads\DP%20Superintendente%20Operaciones%20Mina%20-%20F77%20-%20R20_Rev%20AR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dresr\AppData\Local\Microsoft\Windows\INetCache\Content.Outlook\F40KFAUU\2.04.P01.F101-Formulario-de-Postulacion-Laboral-AN%20ADQ%20SS.xlsx" TargetMode="External"/><Relationship Id="rId1" Type="http://schemas.openxmlformats.org/officeDocument/2006/relationships/externalLinkPath" Target="file:///C:\Users\andresr\AppData\Local\Microsoft\Windows\INetCache\Content.Outlook\F40KFAUU\2.04.P01.F101-Formulario-de-Postulacion-Laboral-AN%20ADQ%20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LEADO"/>
      <sheetName val="Sheet1"/>
    </sheetNames>
    <sheetDataSet>
      <sheetData sheetId="0"/>
      <sheetData sheetId="1">
        <row r="1">
          <cell r="A1" t="str">
            <v>Corporativa</v>
          </cell>
          <cell r="E1" t="str">
            <v>Menor a 1 año</v>
          </cell>
        </row>
        <row r="2">
          <cell r="E2" t="str">
            <v>1 año</v>
          </cell>
        </row>
        <row r="3">
          <cell r="E3" t="str">
            <v>2 años</v>
          </cell>
        </row>
        <row r="4">
          <cell r="E4" t="str">
            <v>3 años</v>
          </cell>
        </row>
        <row r="5">
          <cell r="E5" t="str">
            <v>4 años</v>
          </cell>
        </row>
        <row r="6">
          <cell r="E6" t="str">
            <v>5 años</v>
          </cell>
        </row>
        <row r="7">
          <cell r="D7" t="str">
            <v>Inglés</v>
          </cell>
          <cell r="E7" t="str">
            <v>6 años</v>
          </cell>
        </row>
        <row r="8">
          <cell r="D8" t="str">
            <v>Quechua</v>
          </cell>
          <cell r="E8" t="str">
            <v>7 años</v>
          </cell>
        </row>
        <row r="9">
          <cell r="E9" t="str">
            <v>8 años</v>
          </cell>
        </row>
        <row r="10">
          <cell r="D10" t="str">
            <v>Básico</v>
          </cell>
          <cell r="E10" t="str">
            <v>9 años</v>
          </cell>
        </row>
        <row r="11">
          <cell r="A11" t="str">
            <v>Potosí - Bolivia, Provincia Nor Lípez</v>
          </cell>
          <cell r="D11" t="str">
            <v>Intermedio</v>
          </cell>
          <cell r="E11" t="str">
            <v>10 años</v>
          </cell>
        </row>
        <row r="12">
          <cell r="A12" t="str">
            <v>La Paz - Ciudad</v>
          </cell>
          <cell r="D12" t="str">
            <v>Avanzado</v>
          </cell>
          <cell r="E12" t="str">
            <v>Más de 10 años</v>
          </cell>
        </row>
        <row r="13">
          <cell r="A13" t="str">
            <v>Potosí - Ciudad</v>
          </cell>
        </row>
        <row r="14">
          <cell r="D14" t="str">
            <v>Formación de nivel postgrado</v>
          </cell>
        </row>
        <row r="15">
          <cell r="D15" t="str">
            <v>Diplomado</v>
          </cell>
        </row>
        <row r="16">
          <cell r="A16" t="str">
            <v>Deseable</v>
          </cell>
          <cell r="D16" t="str">
            <v>Especialidad</v>
          </cell>
        </row>
        <row r="17">
          <cell r="A17" t="str">
            <v>Excluyente</v>
          </cell>
          <cell r="D17" t="str">
            <v>Maestría</v>
          </cell>
        </row>
        <row r="18">
          <cell r="D18" t="str">
            <v>Doctorado</v>
          </cell>
        </row>
        <row r="19">
          <cell r="A19" t="str">
            <v>Si</v>
          </cell>
        </row>
        <row r="20">
          <cell r="A20" t="str">
            <v>No</v>
          </cell>
          <cell r="D20" t="str">
            <v xml:space="preserve">Curso </v>
          </cell>
        </row>
        <row r="21">
          <cell r="D21" t="str">
            <v>Curso(s) interno(s)</v>
          </cell>
        </row>
        <row r="22">
          <cell r="D22" t="str">
            <v>Seminario</v>
          </cell>
        </row>
        <row r="23">
          <cell r="D23" t="str">
            <v>Taller</v>
          </cell>
        </row>
        <row r="24">
          <cell r="D24" t="str">
            <v>Otro</v>
          </cell>
        </row>
        <row r="31">
          <cell r="A31" t="str">
            <v>No requerida (Leer y Escribir)</v>
          </cell>
        </row>
        <row r="32">
          <cell r="A32" t="str">
            <v>Primaria</v>
          </cell>
        </row>
        <row r="33">
          <cell r="A33" t="str">
            <v>Secundaria</v>
          </cell>
        </row>
        <row r="34">
          <cell r="A34" t="str">
            <v>Bachiller en Humanidades</v>
          </cell>
          <cell r="G34" t="str">
            <v>TRABAJO DE OFICINA</v>
          </cell>
        </row>
        <row r="35">
          <cell r="A35" t="str">
            <v>Técnico Medio</v>
          </cell>
          <cell r="G35" t="str">
            <v>TRABAJO EN PLANTA</v>
          </cell>
        </row>
        <row r="36">
          <cell r="A36" t="str">
            <v>Técnico Superior</v>
          </cell>
          <cell r="G36" t="str">
            <v>TRABAJO CON SUSTANCIAS QUÍMICAS O RADIACIONES</v>
          </cell>
        </row>
        <row r="37">
          <cell r="A37" t="str">
            <v>Egresado Universitario</v>
          </cell>
          <cell r="G37" t="str">
            <v>TRABAJO TÉCNICO EN TALLERES</v>
          </cell>
        </row>
        <row r="38">
          <cell r="A38" t="str">
            <v>Licenciatura</v>
          </cell>
          <cell r="G38" t="str">
            <v>TRABAJO EN ALMACENAJE Y MANEJO DE CARGAS</v>
          </cell>
        </row>
        <row r="39">
          <cell r="G39" t="str">
            <v>TRABAJO MANUAL - OFICIOS VARIOS</v>
          </cell>
        </row>
        <row r="40">
          <cell r="G40" t="str">
            <v>TRABAJO AL AIRE LIBRE</v>
          </cell>
        </row>
        <row r="41">
          <cell r="G41" t="str">
            <v>TRABAJO DE INSPECCIÓN, MONITOREO Y COORDINACIÓN</v>
          </cell>
        </row>
        <row r="42">
          <cell r="G42" t="str">
            <v>TRABAJO OPERANDO MAQUINARIA O HERRAMIENTAS</v>
          </cell>
        </row>
        <row r="43">
          <cell r="A43" t="str">
            <v>Excel</v>
          </cell>
          <cell r="G43" t="str">
            <v>TRABAJO OPERANDO TRANSPORTE LIVIANO</v>
          </cell>
        </row>
        <row r="44">
          <cell r="A44" t="str">
            <v>Word</v>
          </cell>
          <cell r="G44" t="str">
            <v>TRABAJO OPERANDO TRANSPORTE PESADO</v>
          </cell>
        </row>
        <row r="45">
          <cell r="A45" t="str">
            <v>Power Point</v>
          </cell>
          <cell r="G45" t="str">
            <v>TRABAJO EN AVIACIÓN</v>
          </cell>
        </row>
        <row r="46">
          <cell r="A46" t="str">
            <v>Project</v>
          </cell>
          <cell r="G46" t="str">
            <v>TRABAJO EN SALUD</v>
          </cell>
        </row>
        <row r="47">
          <cell r="A47" t="str">
            <v>Visio</v>
          </cell>
          <cell r="G47" t="str">
            <v>TRABAJO EN PREVENCIÓN Y ATENCIÓN DE EMERGENCIAS</v>
          </cell>
        </row>
        <row r="48">
          <cell r="A48" t="str">
            <v>Access</v>
          </cell>
        </row>
        <row r="49">
          <cell r="A49" t="str">
            <v>AcQuire</v>
          </cell>
        </row>
        <row r="50">
          <cell r="A50" t="str">
            <v>ArcView</v>
          </cell>
        </row>
        <row r="51">
          <cell r="A51" t="str">
            <v>AutoCAD</v>
          </cell>
        </row>
        <row r="52">
          <cell r="A52" t="str">
            <v>ERP</v>
          </cell>
        </row>
        <row r="53">
          <cell r="A53" t="str">
            <v>JD Edwards</v>
          </cell>
        </row>
        <row r="54">
          <cell r="A54" t="str">
            <v>MapInfo</v>
          </cell>
        </row>
        <row r="55">
          <cell r="A55" t="str">
            <v>MineSight</v>
          </cell>
        </row>
        <row r="56">
          <cell r="A56" t="str">
            <v>Outlook</v>
          </cell>
        </row>
        <row r="57">
          <cell r="A57" t="str">
            <v>SAP</v>
          </cell>
        </row>
        <row r="58">
          <cell r="A58" t="str">
            <v>SQL</v>
          </cell>
        </row>
        <row r="59">
          <cell r="A59" t="str">
            <v>SQL Server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PERINTENDENTE"/>
      <sheetName val="Sheet1"/>
    </sheetNames>
    <sheetDataSet>
      <sheetData sheetId="0"/>
      <sheetData sheetId="1">
        <row r="1">
          <cell r="A1" t="str">
            <v>Corporativa</v>
          </cell>
          <cell r="B1" t="str">
            <v>Javier Diez de Medina</v>
          </cell>
          <cell r="C1" t="str">
            <v>Vicepresidente Corporativo</v>
          </cell>
          <cell r="D1" t="str">
            <v>Comprensión básica</v>
          </cell>
          <cell r="O1"/>
          <cell r="P1"/>
          <cell r="U1" t="str">
            <v>Gerente de Recursos Humanos y Servicios de Personal</v>
          </cell>
        </row>
        <row r="2">
          <cell r="A2" t="str">
            <v>Desarrollo de Proyectos</v>
          </cell>
          <cell r="B2" t="str">
            <v>Christopher Patrick McGoldrick</v>
          </cell>
          <cell r="C2" t="str">
            <v>Vicepresidente de Desarrollo de Proyectos</v>
          </cell>
          <cell r="D2" t="str">
            <v>Aplicación básica</v>
          </cell>
          <cell r="I2" t="str">
            <v>Gerente</v>
          </cell>
          <cell r="M2" t="str">
            <v>Superintendente IILiderazgo</v>
          </cell>
          <cell r="N2" t="str">
            <v>GerenteLiderazgo</v>
          </cell>
          <cell r="O2" t="str">
            <v>Excluyente</v>
          </cell>
          <cell r="P2" t="str">
            <v>Aplicación con dominio</v>
          </cell>
        </row>
        <row r="3">
          <cell r="A3" t="str">
            <v>Finanzas</v>
          </cell>
          <cell r="B3" t="str">
            <v>Luis Tejada Ponce</v>
          </cell>
          <cell r="C3" t="str">
            <v>Vicepresidente de Finanzas</v>
          </cell>
          <cell r="D3" t="str">
            <v>Aplicación intermedia</v>
          </cell>
          <cell r="I3" t="str">
            <v>Gerente</v>
          </cell>
          <cell r="M3" t="str">
            <v>Superintendente IIOrientación hacia los resultados</v>
          </cell>
          <cell r="N3" t="str">
            <v>GerenteOrientación hacia los resultados</v>
          </cell>
          <cell r="O3" t="str">
            <v>Excluyente</v>
          </cell>
          <cell r="P3" t="str">
            <v>Aplicación avanzada</v>
          </cell>
        </row>
        <row r="4">
          <cell r="A4" t="str">
            <v>Operaciones</v>
          </cell>
          <cell r="B4" t="str">
            <v>David Warren King</v>
          </cell>
          <cell r="C4" t="str">
            <v>Vicepresidente de Operaciones</v>
          </cell>
          <cell r="D4" t="str">
            <v>Aplicación avanzada</v>
          </cell>
          <cell r="I4" t="str">
            <v>Gerente</v>
          </cell>
          <cell r="M4" t="str">
            <v>Superintendente IIGestión del cambio</v>
          </cell>
          <cell r="N4" t="str">
            <v>GerenteGestión del cambio</v>
          </cell>
          <cell r="O4" t="str">
            <v>Excluyente</v>
          </cell>
          <cell r="P4" t="str">
            <v>Aplicación avanzada</v>
          </cell>
        </row>
        <row r="5">
          <cell r="A5" t="str">
            <v>Servicios Generales</v>
          </cell>
          <cell r="B5" t="str">
            <v>Eldo Todesco Berzón</v>
          </cell>
          <cell r="C5" t="str">
            <v>Vicepresidente de Servicios Generales</v>
          </cell>
          <cell r="D5" t="str">
            <v>Aplicación con dominio experto</v>
          </cell>
          <cell r="I5" t="str">
            <v>Gerente</v>
          </cell>
          <cell r="M5" t="str">
            <v>Superintendente IIFacilidad de comunicación</v>
          </cell>
          <cell r="N5" t="str">
            <v>GerenteFacilidad de comunicación</v>
          </cell>
          <cell r="O5" t="str">
            <v>Excluyente</v>
          </cell>
          <cell r="P5" t="str">
            <v>Aplicación avanzada</v>
          </cell>
        </row>
        <row r="6">
          <cell r="I6" t="str">
            <v>Gerente</v>
          </cell>
          <cell r="M6" t="str">
            <v>Superintendente IITrabajo en equipo</v>
          </cell>
          <cell r="N6" t="str">
            <v>GerenteTrabajo en equipo</v>
          </cell>
          <cell r="O6" t="str">
            <v>Excluyente</v>
          </cell>
          <cell r="P6" t="str">
            <v>Aplicación intermedia</v>
          </cell>
        </row>
        <row r="7">
          <cell r="I7" t="str">
            <v>Superintendente</v>
          </cell>
          <cell r="N7" t="str">
            <v>SuperintendenteLiderazgo</v>
          </cell>
          <cell r="O7" t="str">
            <v>Excluyente</v>
          </cell>
          <cell r="P7" t="str">
            <v>Aplicación avanzada</v>
          </cell>
        </row>
        <row r="8">
          <cell r="I8" t="str">
            <v>Superintendente</v>
          </cell>
          <cell r="N8" t="str">
            <v>SuperintendenteOrientación hacia los resultados</v>
          </cell>
          <cell r="O8" t="str">
            <v>Excluyente</v>
          </cell>
          <cell r="P8" t="str">
            <v>Aplicación avanzada</v>
          </cell>
        </row>
        <row r="9">
          <cell r="I9" t="str">
            <v>Superintendente</v>
          </cell>
          <cell r="N9" t="str">
            <v>SuperintendenteGestión del cambio</v>
          </cell>
          <cell r="O9" t="str">
            <v>Excluyente</v>
          </cell>
          <cell r="P9" t="str">
            <v>Aplicación intermedia</v>
          </cell>
        </row>
        <row r="10">
          <cell r="I10" t="str">
            <v>Superintendente</v>
          </cell>
          <cell r="N10" t="str">
            <v>SuperintendenteFacilidad de comunicación</v>
          </cell>
          <cell r="O10" t="str">
            <v>Excluyente</v>
          </cell>
          <cell r="P10" t="str">
            <v>Aplicación avanzada</v>
          </cell>
        </row>
        <row r="11">
          <cell r="I11" t="str">
            <v>Superintendente</v>
          </cell>
          <cell r="N11" t="str">
            <v>SuperintendenteTrabajo en equipo</v>
          </cell>
          <cell r="O11" t="str">
            <v>Excluyente</v>
          </cell>
          <cell r="P11" t="str">
            <v>Aplicación avanzada</v>
          </cell>
        </row>
        <row r="12">
          <cell r="I12" t="str">
            <v>Superintendente II</v>
          </cell>
          <cell r="N12" t="str">
            <v>Superintendente IILiderazgo</v>
          </cell>
          <cell r="O12" t="str">
            <v>Excluyente</v>
          </cell>
          <cell r="P12" t="str">
            <v>Aplicación avanzada</v>
          </cell>
        </row>
        <row r="13">
          <cell r="I13" t="str">
            <v>Superintendente II</v>
          </cell>
          <cell r="N13" t="str">
            <v>Superintendente IIOrientación hacia los resultados</v>
          </cell>
          <cell r="O13" t="str">
            <v>Excluyente</v>
          </cell>
          <cell r="P13" t="str">
            <v>Aplicación avanzada</v>
          </cell>
        </row>
        <row r="14">
          <cell r="I14" t="str">
            <v>Superintendente II</v>
          </cell>
          <cell r="N14" t="str">
            <v>Superintendente IIGestión del cambio</v>
          </cell>
          <cell r="O14" t="str">
            <v>Excluyente</v>
          </cell>
          <cell r="P14" t="str">
            <v>Aplicación intermedia</v>
          </cell>
        </row>
        <row r="15">
          <cell r="I15" t="str">
            <v>Superintendente II</v>
          </cell>
          <cell r="N15" t="str">
            <v>Superintendente IIFacilidad de comunicación</v>
          </cell>
          <cell r="O15" t="str">
            <v>Excluyente</v>
          </cell>
          <cell r="P15" t="str">
            <v>Aplicación avanzada</v>
          </cell>
        </row>
        <row r="16">
          <cell r="I16" t="str">
            <v>Superintendente II</v>
          </cell>
          <cell r="N16" t="str">
            <v>Superintendente IITrabajo en equipo</v>
          </cell>
          <cell r="O16" t="str">
            <v>Excluyente</v>
          </cell>
          <cell r="P16" t="str">
            <v>Aplicación avanzada</v>
          </cell>
        </row>
        <row r="24">
          <cell r="E24" t="str">
            <v>Excel</v>
          </cell>
        </row>
        <row r="25">
          <cell r="E25" t="str">
            <v>Word</v>
          </cell>
        </row>
        <row r="26">
          <cell r="E26" t="str">
            <v>Power Point</v>
          </cell>
        </row>
        <row r="27">
          <cell r="E27" t="str">
            <v>Project</v>
          </cell>
        </row>
        <row r="28">
          <cell r="E28" t="str">
            <v>Visio</v>
          </cell>
        </row>
        <row r="29">
          <cell r="E29" t="str">
            <v>Access</v>
          </cell>
        </row>
        <row r="30">
          <cell r="E30" t="str">
            <v>AcQuire</v>
          </cell>
        </row>
        <row r="31">
          <cell r="E31" t="str">
            <v>ArcView</v>
          </cell>
        </row>
        <row r="32">
          <cell r="E32" t="str">
            <v>AutoCAD</v>
          </cell>
        </row>
        <row r="33">
          <cell r="E33" t="str">
            <v>ERP</v>
          </cell>
        </row>
        <row r="34">
          <cell r="E34" t="str">
            <v>JD Edwards</v>
          </cell>
        </row>
        <row r="35">
          <cell r="E35" t="str">
            <v>MapInfo</v>
          </cell>
          <cell r="N35"/>
        </row>
        <row r="36">
          <cell r="E36" t="str">
            <v>MineSight</v>
          </cell>
          <cell r="N36"/>
        </row>
        <row r="37">
          <cell r="E37" t="str">
            <v>Outlook</v>
          </cell>
          <cell r="N37"/>
        </row>
        <row r="38">
          <cell r="E38" t="str">
            <v>SAP</v>
          </cell>
          <cell r="N38"/>
        </row>
        <row r="39">
          <cell r="E39" t="str">
            <v>SQL</v>
          </cell>
          <cell r="N39"/>
        </row>
        <row r="40">
          <cell r="E40" t="str">
            <v>SQL Server</v>
          </cell>
          <cell r="N40"/>
        </row>
        <row r="41">
          <cell r="N41"/>
        </row>
        <row r="42">
          <cell r="N42"/>
        </row>
        <row r="48">
          <cell r="N48"/>
        </row>
        <row r="49">
          <cell r="N49"/>
        </row>
        <row r="50">
          <cell r="N50"/>
        </row>
        <row r="51">
          <cell r="N51"/>
        </row>
        <row r="59">
          <cell r="N59"/>
        </row>
        <row r="60">
          <cell r="N60"/>
        </row>
        <row r="61">
          <cell r="N61"/>
        </row>
        <row r="62">
          <cell r="N62"/>
        </row>
        <row r="75">
          <cell r="N75"/>
        </row>
        <row r="76">
          <cell r="N76"/>
        </row>
        <row r="77">
          <cell r="N77"/>
        </row>
        <row r="78">
          <cell r="N78"/>
        </row>
        <row r="79">
          <cell r="N79"/>
        </row>
        <row r="80">
          <cell r="N80"/>
        </row>
        <row r="81">
          <cell r="N81"/>
        </row>
        <row r="82">
          <cell r="N82"/>
        </row>
        <row r="83">
          <cell r="N83"/>
        </row>
        <row r="85">
          <cell r="N85"/>
        </row>
        <row r="86">
          <cell r="N86"/>
        </row>
        <row r="87">
          <cell r="N87"/>
        </row>
        <row r="88">
          <cell r="N88"/>
        </row>
        <row r="89">
          <cell r="N89"/>
        </row>
        <row r="90">
          <cell r="N90"/>
        </row>
        <row r="91">
          <cell r="N91"/>
        </row>
        <row r="92">
          <cell r="N92"/>
        </row>
        <row r="93">
          <cell r="N93"/>
        </row>
        <row r="94">
          <cell r="N94"/>
        </row>
        <row r="95">
          <cell r="N95"/>
        </row>
        <row r="96">
          <cell r="N96"/>
        </row>
        <row r="97">
          <cell r="N97"/>
        </row>
        <row r="98">
          <cell r="N98"/>
        </row>
        <row r="99">
          <cell r="N99"/>
        </row>
        <row r="100">
          <cell r="N100"/>
        </row>
        <row r="101">
          <cell r="N101"/>
        </row>
        <row r="102">
          <cell r="N102"/>
        </row>
        <row r="103">
          <cell r="N103"/>
        </row>
        <row r="104">
          <cell r="N104"/>
        </row>
        <row r="105">
          <cell r="N105"/>
        </row>
        <row r="109">
          <cell r="N109"/>
        </row>
        <row r="110">
          <cell r="N110"/>
        </row>
        <row r="111">
          <cell r="N111"/>
        </row>
        <row r="112">
          <cell r="N112"/>
        </row>
        <row r="113">
          <cell r="N113"/>
        </row>
        <row r="114">
          <cell r="N114"/>
        </row>
        <row r="115">
          <cell r="N115"/>
        </row>
        <row r="116">
          <cell r="N116"/>
        </row>
        <row r="117">
          <cell r="N117"/>
        </row>
        <row r="122">
          <cell r="N122"/>
        </row>
        <row r="123">
          <cell r="N123"/>
        </row>
        <row r="133">
          <cell r="N133"/>
        </row>
        <row r="134">
          <cell r="N134"/>
        </row>
        <row r="135">
          <cell r="N135"/>
        </row>
        <row r="136">
          <cell r="N136"/>
        </row>
        <row r="137">
          <cell r="N137"/>
        </row>
        <row r="138">
          <cell r="N138"/>
        </row>
        <row r="139">
          <cell r="N139"/>
        </row>
        <row r="140">
          <cell r="N140"/>
        </row>
        <row r="141">
          <cell r="N141"/>
        </row>
        <row r="142">
          <cell r="N142"/>
        </row>
        <row r="143">
          <cell r="N143"/>
        </row>
        <row r="144">
          <cell r="N144"/>
        </row>
        <row r="145">
          <cell r="N145"/>
        </row>
        <row r="146">
          <cell r="N146"/>
        </row>
        <row r="147">
          <cell r="N147"/>
        </row>
        <row r="148">
          <cell r="N148"/>
        </row>
        <row r="149">
          <cell r="N149"/>
        </row>
        <row r="150">
          <cell r="N150"/>
        </row>
        <row r="151">
          <cell r="N151"/>
        </row>
        <row r="152">
          <cell r="N152"/>
        </row>
        <row r="153">
          <cell r="N153"/>
        </row>
        <row r="154">
          <cell r="N154"/>
        </row>
        <row r="155">
          <cell r="N155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Formulario Aplicación"/>
      <sheetName val="Formulario Aplicación (2)"/>
      <sheetName val="Sheet1"/>
      <sheetName val="Formulario Postulación"/>
      <sheetName val="DP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I7" t="str">
            <v>Analista de Adquisiciones de Servicios</v>
          </cell>
        </row>
        <row r="71">
          <cell r="B71" t="str">
            <v>Licenciatura</v>
          </cell>
          <cell r="E71" t="str">
            <v>Ingeniería Civil, Mecánica, Industrial o Arquitecto.</v>
          </cell>
          <cell r="M71" t="str">
            <v>Excluyente</v>
          </cell>
          <cell r="O71" t="str">
            <v>Formación de nivel postgrado</v>
          </cell>
          <cell r="T71" t="str">
            <v>Contratación de Servicios, Análisis de Costos, Proyectos y Licitaciones.</v>
          </cell>
          <cell r="Z71" t="str">
            <v>Deseable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0B09-286D-47A5-8D67-66083861C9A2}">
  <dimension ref="B2:X152"/>
  <sheetViews>
    <sheetView topLeftCell="A134" workbookViewId="0">
      <selection activeCell="B143" sqref="B143:X152"/>
    </sheetView>
  </sheetViews>
  <sheetFormatPr defaultColWidth="11.54296875" defaultRowHeight="14.5" x14ac:dyDescent="0.35"/>
  <cols>
    <col min="1" max="1" width="2.36328125" customWidth="1"/>
    <col min="2" max="2" width="19.81640625" customWidth="1"/>
    <col min="3" max="3" width="3.90625" customWidth="1"/>
    <col min="4" max="4" width="3.1796875" customWidth="1"/>
    <col min="5" max="5" width="1.81640625" customWidth="1"/>
    <col min="6" max="6" width="4.90625" customWidth="1"/>
    <col min="7" max="7" width="3.36328125" customWidth="1"/>
    <col min="8" max="8" width="3.453125" customWidth="1"/>
    <col min="9" max="9" width="3.54296875" customWidth="1"/>
    <col min="10" max="10" width="4.36328125" customWidth="1"/>
    <col min="11" max="11" width="4.6328125" customWidth="1"/>
    <col min="12" max="12" width="4.36328125" customWidth="1"/>
    <col min="13" max="13" width="2.6328125" customWidth="1"/>
    <col min="14" max="14" width="8" customWidth="1"/>
    <col min="15" max="24" width="2.6328125" customWidth="1"/>
  </cols>
  <sheetData>
    <row r="2" spans="2:24" x14ac:dyDescent="0.35">
      <c r="B2" s="385" t="s">
        <v>0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</row>
    <row r="4" spans="2:24" x14ac:dyDescent="0.35">
      <c r="B4" t="s">
        <v>1</v>
      </c>
    </row>
    <row r="6" spans="2:24" x14ac:dyDescent="0.35">
      <c r="B6" t="s">
        <v>4</v>
      </c>
      <c r="C6" t="s">
        <v>2</v>
      </c>
      <c r="D6" s="386"/>
      <c r="E6" s="387"/>
      <c r="F6" s="388"/>
      <c r="H6" s="386"/>
      <c r="I6" s="387"/>
      <c r="J6" s="387"/>
      <c r="K6" s="388"/>
      <c r="N6" t="s">
        <v>3</v>
      </c>
      <c r="O6" s="386"/>
      <c r="P6" s="387"/>
      <c r="Q6" s="387"/>
      <c r="R6" s="387"/>
      <c r="S6" s="387"/>
      <c r="T6" s="387"/>
      <c r="U6" s="387"/>
      <c r="V6" s="387"/>
      <c r="W6" s="387"/>
      <c r="X6" s="388"/>
    </row>
    <row r="8" spans="2:24" x14ac:dyDescent="0.35">
      <c r="B8" s="380" t="s">
        <v>5</v>
      </c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</row>
    <row r="9" spans="2:24" ht="8" customHeight="1" x14ac:dyDescent="0.35"/>
    <row r="10" spans="2:24" x14ac:dyDescent="0.35">
      <c r="B10" t="s">
        <v>6</v>
      </c>
      <c r="C10" s="386"/>
      <c r="D10" s="387"/>
      <c r="E10" s="387"/>
      <c r="F10" s="387"/>
      <c r="G10" s="387"/>
      <c r="H10" s="387"/>
      <c r="I10" s="387"/>
      <c r="J10" s="387"/>
      <c r="K10" s="388"/>
      <c r="N10" t="s">
        <v>12</v>
      </c>
      <c r="O10" s="386"/>
      <c r="P10" s="387"/>
      <c r="Q10" s="387"/>
      <c r="R10" s="387"/>
      <c r="S10" s="387"/>
      <c r="T10" s="387"/>
      <c r="U10" s="387"/>
      <c r="V10" s="387"/>
      <c r="W10" s="387"/>
      <c r="X10" s="388"/>
    </row>
    <row r="11" spans="2:24" ht="8" customHeight="1" x14ac:dyDescent="0.35"/>
    <row r="12" spans="2:24" ht="14.5" customHeight="1" x14ac:dyDescent="0.35">
      <c r="B12" t="s">
        <v>18</v>
      </c>
      <c r="C12" s="386"/>
      <c r="D12" s="387"/>
      <c r="E12" s="387"/>
      <c r="F12" s="387"/>
      <c r="G12" s="387"/>
      <c r="H12" s="387"/>
      <c r="I12" s="387"/>
      <c r="J12" s="387"/>
      <c r="K12" s="388"/>
      <c r="N12" t="s">
        <v>19</v>
      </c>
      <c r="O12" s="386"/>
      <c r="P12" s="387"/>
      <c r="Q12" s="387"/>
      <c r="R12" s="387"/>
      <c r="S12" s="387"/>
      <c r="T12" s="387"/>
      <c r="U12" s="387"/>
      <c r="V12" s="387"/>
      <c r="W12" s="387"/>
      <c r="X12" s="388"/>
    </row>
    <row r="13" spans="2:24" ht="8" customHeight="1" x14ac:dyDescent="0.35"/>
    <row r="14" spans="2:24" ht="14.5" customHeight="1" x14ac:dyDescent="0.35">
      <c r="B14" t="s">
        <v>20</v>
      </c>
      <c r="C14" s="386"/>
      <c r="D14" s="387"/>
      <c r="E14" s="387"/>
      <c r="F14" s="387"/>
      <c r="G14" s="387"/>
      <c r="H14" s="387"/>
      <c r="I14" s="387"/>
      <c r="J14" s="387"/>
      <c r="K14" s="388"/>
      <c r="N14" t="s">
        <v>21</v>
      </c>
      <c r="O14" s="386"/>
      <c r="P14" s="387"/>
      <c r="Q14" s="387"/>
      <c r="R14" s="387"/>
      <c r="S14" s="387"/>
      <c r="T14" s="387"/>
      <c r="U14" s="387"/>
      <c r="V14" s="387"/>
      <c r="W14" s="387"/>
      <c r="X14" s="388"/>
    </row>
    <row r="15" spans="2:24" ht="8" customHeight="1" x14ac:dyDescent="0.35">
      <c r="C15" s="1"/>
      <c r="D15" s="1"/>
      <c r="E15" s="1"/>
      <c r="F15" s="1"/>
      <c r="G15" s="1"/>
      <c r="H15" s="1"/>
      <c r="I15" s="1"/>
      <c r="J15" s="1"/>
      <c r="K15" s="1"/>
    </row>
    <row r="16" spans="2:24" ht="14.5" customHeight="1" x14ac:dyDescent="0.35">
      <c r="B16" t="s">
        <v>17</v>
      </c>
      <c r="C16" s="386"/>
      <c r="D16" s="387"/>
      <c r="E16" s="387"/>
      <c r="F16" s="387"/>
      <c r="G16" s="387"/>
      <c r="H16" s="387"/>
      <c r="I16" s="387"/>
      <c r="J16" s="387"/>
      <c r="K16" s="387"/>
      <c r="L16" s="387"/>
      <c r="M16" s="387"/>
      <c r="N16" s="387"/>
      <c r="O16" s="387"/>
      <c r="P16" s="387"/>
      <c r="Q16" s="387"/>
      <c r="R16" s="387"/>
      <c r="S16" s="387"/>
      <c r="T16" s="387"/>
      <c r="U16" s="387"/>
      <c r="V16" s="387"/>
      <c r="W16" s="387"/>
      <c r="X16" s="388"/>
    </row>
    <row r="17" spans="2:24" ht="8" customHeight="1" x14ac:dyDescent="0.35"/>
    <row r="18" spans="2:24" ht="14.5" customHeight="1" x14ac:dyDescent="0.35">
      <c r="B18" t="s">
        <v>15</v>
      </c>
      <c r="N18" t="s">
        <v>14</v>
      </c>
    </row>
    <row r="19" spans="2:24" ht="8" customHeight="1" x14ac:dyDescent="0.35"/>
    <row r="20" spans="2:24" ht="14.5" customHeight="1" x14ac:dyDescent="0.35">
      <c r="B20" t="s">
        <v>7</v>
      </c>
      <c r="C20" s="5"/>
      <c r="E20" t="s">
        <v>9</v>
      </c>
      <c r="G20" s="2"/>
      <c r="H20" s="4"/>
      <c r="I20" s="4"/>
      <c r="J20" s="3"/>
      <c r="N20" t="s">
        <v>10</v>
      </c>
      <c r="O20" s="5"/>
      <c r="R20" t="s">
        <v>16</v>
      </c>
      <c r="V20" s="386"/>
      <c r="W20" s="387"/>
      <c r="X20" s="388"/>
    </row>
    <row r="21" spans="2:24" ht="8" customHeight="1" x14ac:dyDescent="0.35">
      <c r="G21" s="1"/>
      <c r="H21" s="1"/>
      <c r="I21" s="1"/>
      <c r="J21" s="1"/>
    </row>
    <row r="22" spans="2:24" ht="14.5" customHeight="1" x14ac:dyDescent="0.35">
      <c r="B22" t="s">
        <v>8</v>
      </c>
      <c r="C22" s="5"/>
      <c r="E22" t="s">
        <v>9</v>
      </c>
      <c r="G22" s="2"/>
      <c r="H22" s="4"/>
      <c r="I22" s="4"/>
      <c r="J22" s="3"/>
      <c r="N22" t="s">
        <v>11</v>
      </c>
      <c r="O22" s="5"/>
    </row>
    <row r="23" spans="2:24" ht="8" customHeight="1" x14ac:dyDescent="0.35"/>
    <row r="24" spans="2:24" ht="14.5" customHeight="1" x14ac:dyDescent="0.35">
      <c r="B24" t="s">
        <v>22</v>
      </c>
      <c r="C24" s="386"/>
      <c r="D24" s="387"/>
      <c r="E24" s="387"/>
      <c r="F24" s="387"/>
      <c r="G24" s="387"/>
      <c r="H24" s="387"/>
      <c r="I24" s="387"/>
      <c r="J24" s="387"/>
      <c r="K24" s="388"/>
    </row>
    <row r="26" spans="2:24" x14ac:dyDescent="0.35">
      <c r="B26" s="380" t="s">
        <v>23</v>
      </c>
      <c r="C26" s="380"/>
      <c r="D26" s="380"/>
      <c r="E26" s="380"/>
      <c r="F26" s="380"/>
      <c r="G26" s="380"/>
      <c r="H26" s="380"/>
      <c r="I26" s="380"/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  <c r="W26" s="380"/>
      <c r="X26" s="380"/>
    </row>
    <row r="27" spans="2:24" ht="8" customHeight="1" x14ac:dyDescent="0.35"/>
    <row r="28" spans="2:24" ht="14.5" customHeight="1" x14ac:dyDescent="0.35">
      <c r="B28" s="411" t="s">
        <v>24</v>
      </c>
      <c r="C28" s="411"/>
      <c r="D28" s="411"/>
      <c r="E28" s="411"/>
      <c r="F28" s="411"/>
      <c r="G28" s="411"/>
      <c r="H28" s="411"/>
      <c r="I28" s="411"/>
      <c r="J28" s="411"/>
      <c r="K28" s="411"/>
      <c r="L28" s="411"/>
      <c r="M28" s="411"/>
      <c r="N28" s="411"/>
      <c r="P28" s="391"/>
      <c r="Q28" s="400"/>
      <c r="R28" s="400"/>
      <c r="S28" s="400"/>
      <c r="T28" s="400"/>
      <c r="U28" s="400"/>
      <c r="V28" s="400"/>
      <c r="W28" s="400"/>
      <c r="X28" s="392"/>
    </row>
    <row r="29" spans="2:24" x14ac:dyDescent="0.35">
      <c r="B29" s="411"/>
      <c r="C29" s="411"/>
      <c r="D29" s="411"/>
      <c r="E29" s="411"/>
      <c r="F29" s="411"/>
      <c r="G29" s="411"/>
      <c r="H29" s="411"/>
      <c r="I29" s="411"/>
      <c r="J29" s="411"/>
      <c r="K29" s="411"/>
      <c r="L29" s="411"/>
      <c r="M29" s="411"/>
      <c r="N29" s="411"/>
      <c r="P29" s="393"/>
      <c r="Q29" s="389"/>
      <c r="R29" s="389"/>
      <c r="S29" s="389"/>
      <c r="T29" s="389"/>
      <c r="U29" s="389"/>
      <c r="V29" s="389"/>
      <c r="W29" s="389"/>
      <c r="X29" s="394"/>
    </row>
    <row r="30" spans="2:24" x14ac:dyDescent="0.35">
      <c r="B30" s="411"/>
      <c r="C30" s="411"/>
      <c r="D30" s="411"/>
      <c r="E30" s="411"/>
      <c r="F30" s="411"/>
      <c r="G30" s="411"/>
      <c r="H30" s="411"/>
      <c r="I30" s="411"/>
      <c r="J30" s="411"/>
      <c r="K30" s="411"/>
      <c r="L30" s="411"/>
      <c r="M30" s="411"/>
      <c r="N30" s="411"/>
      <c r="P30" s="395"/>
      <c r="Q30" s="401"/>
      <c r="R30" s="401"/>
      <c r="S30" s="401"/>
      <c r="T30" s="401"/>
      <c r="U30" s="401"/>
      <c r="V30" s="401"/>
      <c r="W30" s="401"/>
      <c r="X30" s="396"/>
    </row>
    <row r="31" spans="2:24" x14ac:dyDescent="0.35">
      <c r="B31" s="411"/>
      <c r="C31" s="411"/>
      <c r="D31" s="411"/>
      <c r="E31" s="411"/>
      <c r="F31" s="411"/>
      <c r="G31" s="411"/>
      <c r="H31" s="411"/>
      <c r="I31" s="411"/>
      <c r="J31" s="411"/>
      <c r="K31" s="411"/>
      <c r="L31" s="411"/>
      <c r="M31" s="411"/>
      <c r="N31" s="411"/>
      <c r="P31" s="389" t="s">
        <v>25</v>
      </c>
      <c r="Q31" s="389"/>
      <c r="R31" s="389"/>
      <c r="S31" s="389"/>
      <c r="T31" s="389"/>
      <c r="U31" s="389"/>
      <c r="V31" s="389"/>
      <c r="W31" s="389"/>
      <c r="X31" s="389"/>
    </row>
    <row r="33" spans="2:24" x14ac:dyDescent="0.35">
      <c r="B33" s="380" t="s">
        <v>26</v>
      </c>
      <c r="C33" s="380"/>
      <c r="D33" s="380"/>
      <c r="E33" s="380"/>
      <c r="F33" s="380"/>
      <c r="G33" s="380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</row>
    <row r="34" spans="2:24" ht="7" customHeight="1" x14ac:dyDescent="0.35"/>
    <row r="35" spans="2:24" ht="34" customHeight="1" x14ac:dyDescent="0.35">
      <c r="B35" s="8" t="s">
        <v>30</v>
      </c>
      <c r="C35" s="406" t="s">
        <v>28</v>
      </c>
      <c r="D35" s="407"/>
      <c r="E35" s="407"/>
      <c r="F35" s="407"/>
      <c r="G35" s="407"/>
      <c r="H35" s="407"/>
      <c r="I35" s="408"/>
      <c r="J35" s="390" t="s">
        <v>29</v>
      </c>
      <c r="K35" s="390"/>
      <c r="L35" s="390"/>
      <c r="M35" s="390"/>
      <c r="N35" s="390"/>
      <c r="O35" s="390"/>
      <c r="P35" s="410" t="s">
        <v>31</v>
      </c>
      <c r="Q35" s="410"/>
      <c r="R35" s="410"/>
      <c r="S35" s="410"/>
      <c r="T35" s="410"/>
      <c r="U35" s="410"/>
      <c r="V35" s="410"/>
      <c r="W35" s="410"/>
      <c r="X35" s="410"/>
    </row>
    <row r="36" spans="2:24" x14ac:dyDescent="0.35">
      <c r="B36" s="5"/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</row>
    <row r="37" spans="2:24" x14ac:dyDescent="0.35">
      <c r="B37" s="5"/>
      <c r="C37" s="384"/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</row>
    <row r="38" spans="2:24" x14ac:dyDescent="0.35">
      <c r="B38" s="5"/>
      <c r="C38" s="384"/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</row>
    <row r="39" spans="2:24" x14ac:dyDescent="0.35">
      <c r="B39" s="5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</row>
    <row r="40" spans="2:24" x14ac:dyDescent="0.35">
      <c r="B40" s="5"/>
      <c r="C40" s="384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</row>
    <row r="41" spans="2:24" x14ac:dyDescent="0.35">
      <c r="B41" s="5"/>
      <c r="C41" s="384"/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</row>
    <row r="42" spans="2:24" x14ac:dyDescent="0.35">
      <c r="B42" s="5"/>
      <c r="C42" s="384"/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</row>
    <row r="43" spans="2:24" x14ac:dyDescent="0.35">
      <c r="B43" s="5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</row>
    <row r="44" spans="2:24" x14ac:dyDescent="0.35">
      <c r="B44" s="5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</row>
    <row r="45" spans="2:24" ht="8" customHeight="1" x14ac:dyDescent="0.35">
      <c r="C45" s="389"/>
      <c r="D45" s="389"/>
      <c r="E45" s="389"/>
      <c r="F45" s="389"/>
      <c r="G45" s="389"/>
      <c r="H45" s="389"/>
      <c r="I45" s="389"/>
      <c r="J45" s="389"/>
      <c r="K45" s="389"/>
      <c r="L45" s="389"/>
      <c r="M45" s="389"/>
      <c r="N45" s="389"/>
      <c r="O45" s="389"/>
      <c r="P45" s="389"/>
      <c r="Q45" s="389"/>
      <c r="R45" s="389"/>
      <c r="S45" s="389"/>
      <c r="T45" s="389"/>
      <c r="U45" s="389"/>
      <c r="V45" s="389"/>
      <c r="W45" s="389"/>
      <c r="X45" s="389"/>
    </row>
    <row r="46" spans="2:24" x14ac:dyDescent="0.35">
      <c r="B46" t="s">
        <v>32</v>
      </c>
      <c r="G46" t="s">
        <v>10</v>
      </c>
      <c r="H46" s="5"/>
      <c r="J46" t="s">
        <v>33</v>
      </c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</row>
    <row r="47" spans="2:24" ht="8" customHeight="1" x14ac:dyDescent="0.35"/>
    <row r="48" spans="2:24" x14ac:dyDescent="0.35">
      <c r="G48" t="s">
        <v>11</v>
      </c>
      <c r="H48" s="5"/>
    </row>
    <row r="50" spans="2:24" x14ac:dyDescent="0.35">
      <c r="B50" s="380" t="s">
        <v>34</v>
      </c>
      <c r="C50" s="380"/>
      <c r="D50" s="380"/>
      <c r="E50" s="380"/>
      <c r="F50" s="380"/>
      <c r="G50" s="380"/>
      <c r="H50" s="380"/>
      <c r="I50" s="380"/>
      <c r="J50" s="380"/>
      <c r="K50" s="380"/>
      <c r="L50" s="380"/>
      <c r="M50" s="380"/>
      <c r="N50" s="380"/>
      <c r="O50" s="380"/>
      <c r="P50" s="380"/>
      <c r="Q50" s="380"/>
      <c r="R50" s="380"/>
      <c r="S50" s="380"/>
      <c r="T50" s="380"/>
      <c r="U50" s="380"/>
      <c r="V50" s="380"/>
      <c r="W50" s="380"/>
      <c r="X50" s="380"/>
    </row>
    <row r="51" spans="2:24" s="9" customFormat="1" ht="29.5" customHeight="1" x14ac:dyDescent="0.35">
      <c r="B51" s="409" t="s">
        <v>35</v>
      </c>
      <c r="C51" s="409"/>
      <c r="D51" s="409"/>
      <c r="E51" s="409"/>
      <c r="F51" s="409"/>
      <c r="G51" s="409"/>
      <c r="H51" s="409"/>
      <c r="I51" s="409"/>
      <c r="J51" s="409"/>
      <c r="K51" s="409"/>
      <c r="L51" s="409"/>
      <c r="M51" s="409"/>
      <c r="N51" s="409"/>
      <c r="O51" s="409"/>
      <c r="P51" s="409"/>
      <c r="Q51" s="409"/>
      <c r="R51" s="409"/>
      <c r="S51" s="409"/>
      <c r="T51" s="409"/>
      <c r="U51" s="409"/>
      <c r="V51" s="409"/>
      <c r="W51" s="409"/>
      <c r="X51" s="409"/>
    </row>
    <row r="52" spans="2:24" x14ac:dyDescent="0.35">
      <c r="B52" t="s">
        <v>38</v>
      </c>
      <c r="G52" t="s">
        <v>36</v>
      </c>
      <c r="I52" s="386"/>
      <c r="J52" s="387"/>
      <c r="K52" s="388"/>
      <c r="N52" t="s">
        <v>37</v>
      </c>
      <c r="O52" s="384"/>
      <c r="P52" s="384"/>
      <c r="Q52" s="384"/>
      <c r="R52" s="384"/>
      <c r="S52" s="384"/>
    </row>
    <row r="54" spans="2:24" ht="21" customHeight="1" x14ac:dyDescent="0.35">
      <c r="B54" s="402" t="s">
        <v>39</v>
      </c>
      <c r="C54" s="402"/>
      <c r="D54" s="402"/>
      <c r="E54" s="402"/>
      <c r="F54" s="402"/>
      <c r="G54" s="402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  <c r="T54" s="402"/>
      <c r="U54" s="402"/>
      <c r="V54" s="402"/>
      <c r="W54" s="402"/>
      <c r="X54" s="402"/>
    </row>
    <row r="55" spans="2:24" s="6" customFormat="1" ht="29.5" customHeight="1" x14ac:dyDescent="0.35">
      <c r="B55" s="7" t="s">
        <v>40</v>
      </c>
      <c r="C55" s="390" t="s">
        <v>41</v>
      </c>
      <c r="D55" s="390"/>
      <c r="E55" s="390"/>
      <c r="F55" s="390"/>
      <c r="G55" s="403" t="s">
        <v>42</v>
      </c>
      <c r="H55" s="403"/>
      <c r="I55" s="403"/>
      <c r="J55" s="403"/>
      <c r="K55" s="404" t="s">
        <v>44</v>
      </c>
      <c r="L55" s="405"/>
      <c r="M55" s="404" t="s">
        <v>45</v>
      </c>
      <c r="N55" s="405"/>
      <c r="O55" s="406" t="s">
        <v>43</v>
      </c>
      <c r="P55" s="407"/>
      <c r="Q55" s="407"/>
      <c r="R55" s="407"/>
      <c r="S55" s="407"/>
      <c r="T55" s="407"/>
      <c r="U55" s="407"/>
      <c r="V55" s="407"/>
      <c r="W55" s="407"/>
      <c r="X55" s="408"/>
    </row>
    <row r="56" spans="2:24" ht="10" customHeight="1" x14ac:dyDescent="0.35">
      <c r="B56" s="384"/>
      <c r="C56" s="384"/>
      <c r="D56" s="384"/>
      <c r="E56" s="384"/>
      <c r="F56" s="384"/>
      <c r="G56" s="384"/>
      <c r="H56" s="384"/>
      <c r="I56" s="384"/>
      <c r="J56" s="384"/>
      <c r="K56" s="391"/>
      <c r="L56" s="392"/>
      <c r="M56" s="391"/>
      <c r="N56" s="392"/>
      <c r="O56" s="386"/>
      <c r="P56" s="387"/>
      <c r="Q56" s="387"/>
      <c r="R56" s="387"/>
      <c r="S56" s="387"/>
      <c r="T56" s="387"/>
      <c r="U56" s="387"/>
      <c r="V56" s="387"/>
      <c r="W56" s="387"/>
      <c r="X56" s="388"/>
    </row>
    <row r="57" spans="2:24" ht="10" customHeight="1" x14ac:dyDescent="0.35">
      <c r="B57" s="384"/>
      <c r="C57" s="384"/>
      <c r="D57" s="384"/>
      <c r="E57" s="384"/>
      <c r="F57" s="384"/>
      <c r="G57" s="384"/>
      <c r="H57" s="384"/>
      <c r="I57" s="384"/>
      <c r="J57" s="384"/>
      <c r="K57" s="393"/>
      <c r="L57" s="394"/>
      <c r="M57" s="393"/>
      <c r="N57" s="394"/>
      <c r="O57" s="386"/>
      <c r="P57" s="387"/>
      <c r="Q57" s="387"/>
      <c r="R57" s="387"/>
      <c r="S57" s="387"/>
      <c r="T57" s="387"/>
      <c r="U57" s="387"/>
      <c r="V57" s="387"/>
      <c r="W57" s="387"/>
      <c r="X57" s="388"/>
    </row>
    <row r="58" spans="2:24" ht="10" customHeight="1" x14ac:dyDescent="0.35">
      <c r="B58" s="384"/>
      <c r="C58" s="384"/>
      <c r="D58" s="384"/>
      <c r="E58" s="384"/>
      <c r="F58" s="384"/>
      <c r="G58" s="384"/>
      <c r="H58" s="384"/>
      <c r="I58" s="384"/>
      <c r="J58" s="384"/>
      <c r="K58" s="393"/>
      <c r="L58" s="394"/>
      <c r="M58" s="393"/>
      <c r="N58" s="394"/>
      <c r="O58" s="386"/>
      <c r="P58" s="387"/>
      <c r="Q58" s="387"/>
      <c r="R58" s="387"/>
      <c r="S58" s="387"/>
      <c r="T58" s="387"/>
      <c r="U58" s="387"/>
      <c r="V58" s="387"/>
      <c r="W58" s="387"/>
      <c r="X58" s="388"/>
    </row>
    <row r="59" spans="2:24" ht="10" customHeight="1" x14ac:dyDescent="0.35">
      <c r="B59" s="384"/>
      <c r="C59" s="384"/>
      <c r="D59" s="384"/>
      <c r="E59" s="384"/>
      <c r="F59" s="384"/>
      <c r="G59" s="384"/>
      <c r="H59" s="384"/>
      <c r="I59" s="384"/>
      <c r="J59" s="384"/>
      <c r="K59" s="393"/>
      <c r="L59" s="394"/>
      <c r="M59" s="393"/>
      <c r="N59" s="394"/>
      <c r="O59" s="386"/>
      <c r="P59" s="387"/>
      <c r="Q59" s="387"/>
      <c r="R59" s="387"/>
      <c r="S59" s="387"/>
      <c r="T59" s="387"/>
      <c r="U59" s="387"/>
      <c r="V59" s="387"/>
      <c r="W59" s="387"/>
      <c r="X59" s="388"/>
    </row>
    <row r="60" spans="2:24" ht="10" customHeight="1" x14ac:dyDescent="0.35">
      <c r="B60" s="384"/>
      <c r="C60" s="384"/>
      <c r="D60" s="384"/>
      <c r="E60" s="384"/>
      <c r="F60" s="384"/>
      <c r="G60" s="384"/>
      <c r="H60" s="384"/>
      <c r="I60" s="384"/>
      <c r="J60" s="384"/>
      <c r="K60" s="395"/>
      <c r="L60" s="396"/>
      <c r="M60" s="395"/>
      <c r="N60" s="396"/>
      <c r="O60" s="386"/>
      <c r="P60" s="387"/>
      <c r="Q60" s="387"/>
      <c r="R60" s="387"/>
      <c r="S60" s="387"/>
      <c r="T60" s="387"/>
      <c r="U60" s="387"/>
      <c r="V60" s="387"/>
      <c r="W60" s="387"/>
      <c r="X60" s="388"/>
    </row>
    <row r="61" spans="2:24" ht="10" customHeight="1" x14ac:dyDescent="0.35">
      <c r="B61" s="384"/>
      <c r="C61" s="384"/>
      <c r="D61" s="384"/>
      <c r="E61" s="384"/>
      <c r="F61" s="384"/>
      <c r="G61" s="384"/>
      <c r="H61" s="384"/>
      <c r="I61" s="384"/>
      <c r="J61" s="384"/>
      <c r="K61" s="391"/>
      <c r="L61" s="392"/>
      <c r="M61" s="391"/>
      <c r="N61" s="392"/>
      <c r="O61" s="386"/>
      <c r="P61" s="387"/>
      <c r="Q61" s="387"/>
      <c r="R61" s="387"/>
      <c r="S61" s="387"/>
      <c r="T61" s="387"/>
      <c r="U61" s="387"/>
      <c r="V61" s="387"/>
      <c r="W61" s="387"/>
      <c r="X61" s="388"/>
    </row>
    <row r="62" spans="2:24" ht="10" customHeight="1" x14ac:dyDescent="0.35">
      <c r="B62" s="384"/>
      <c r="C62" s="384"/>
      <c r="D62" s="384"/>
      <c r="E62" s="384"/>
      <c r="F62" s="384"/>
      <c r="G62" s="384"/>
      <c r="H62" s="384"/>
      <c r="I62" s="384"/>
      <c r="J62" s="384"/>
      <c r="K62" s="393"/>
      <c r="L62" s="394"/>
      <c r="M62" s="393"/>
      <c r="N62" s="394"/>
      <c r="O62" s="386"/>
      <c r="P62" s="387"/>
      <c r="Q62" s="387"/>
      <c r="R62" s="387"/>
      <c r="S62" s="387"/>
      <c r="T62" s="387"/>
      <c r="U62" s="387"/>
      <c r="V62" s="387"/>
      <c r="W62" s="387"/>
      <c r="X62" s="388"/>
    </row>
    <row r="63" spans="2:24" ht="10" customHeight="1" x14ac:dyDescent="0.35">
      <c r="B63" s="384"/>
      <c r="C63" s="384"/>
      <c r="D63" s="384"/>
      <c r="E63" s="384"/>
      <c r="F63" s="384"/>
      <c r="G63" s="384"/>
      <c r="H63" s="384"/>
      <c r="I63" s="384"/>
      <c r="J63" s="384"/>
      <c r="K63" s="393"/>
      <c r="L63" s="394"/>
      <c r="M63" s="393"/>
      <c r="N63" s="394"/>
      <c r="O63" s="386"/>
      <c r="P63" s="387"/>
      <c r="Q63" s="387"/>
      <c r="R63" s="387"/>
      <c r="S63" s="387"/>
      <c r="T63" s="387"/>
      <c r="U63" s="387"/>
      <c r="V63" s="387"/>
      <c r="W63" s="387"/>
      <c r="X63" s="388"/>
    </row>
    <row r="64" spans="2:24" ht="10" customHeight="1" x14ac:dyDescent="0.35">
      <c r="B64" s="384"/>
      <c r="C64" s="384"/>
      <c r="D64" s="384"/>
      <c r="E64" s="384"/>
      <c r="F64" s="384"/>
      <c r="G64" s="384"/>
      <c r="H64" s="384"/>
      <c r="I64" s="384"/>
      <c r="J64" s="384"/>
      <c r="K64" s="393"/>
      <c r="L64" s="394"/>
      <c r="M64" s="393"/>
      <c r="N64" s="394"/>
      <c r="O64" s="386"/>
      <c r="P64" s="387"/>
      <c r="Q64" s="387"/>
      <c r="R64" s="387"/>
      <c r="S64" s="387"/>
      <c r="T64" s="387"/>
      <c r="U64" s="387"/>
      <c r="V64" s="387"/>
      <c r="W64" s="387"/>
      <c r="X64" s="388"/>
    </row>
    <row r="65" spans="2:24" ht="10" customHeight="1" x14ac:dyDescent="0.35">
      <c r="B65" s="384"/>
      <c r="C65" s="384"/>
      <c r="D65" s="384"/>
      <c r="E65" s="384"/>
      <c r="F65" s="384"/>
      <c r="G65" s="384"/>
      <c r="H65" s="384"/>
      <c r="I65" s="384"/>
      <c r="J65" s="384"/>
      <c r="K65" s="395"/>
      <c r="L65" s="396"/>
      <c r="M65" s="395"/>
      <c r="N65" s="396"/>
      <c r="O65" s="386"/>
      <c r="P65" s="387"/>
      <c r="Q65" s="387"/>
      <c r="R65" s="387"/>
      <c r="S65" s="387"/>
      <c r="T65" s="387"/>
      <c r="U65" s="387"/>
      <c r="V65" s="387"/>
      <c r="W65" s="387"/>
      <c r="X65" s="388"/>
    </row>
    <row r="66" spans="2:24" ht="10" customHeight="1" x14ac:dyDescent="0.35">
      <c r="B66" s="384"/>
      <c r="C66" s="384"/>
      <c r="D66" s="384"/>
      <c r="E66" s="384"/>
      <c r="F66" s="384"/>
      <c r="G66" s="384"/>
      <c r="H66" s="384"/>
      <c r="I66" s="384"/>
      <c r="J66" s="384"/>
      <c r="K66" s="391"/>
      <c r="L66" s="392"/>
      <c r="M66" s="391"/>
      <c r="N66" s="392"/>
      <c r="O66" s="386"/>
      <c r="P66" s="387"/>
      <c r="Q66" s="387"/>
      <c r="R66" s="387"/>
      <c r="S66" s="387"/>
      <c r="T66" s="387"/>
      <c r="U66" s="387"/>
      <c r="V66" s="387"/>
      <c r="W66" s="387"/>
      <c r="X66" s="388"/>
    </row>
    <row r="67" spans="2:24" ht="10" customHeight="1" x14ac:dyDescent="0.35">
      <c r="B67" s="384"/>
      <c r="C67" s="384"/>
      <c r="D67" s="384"/>
      <c r="E67" s="384"/>
      <c r="F67" s="384"/>
      <c r="G67" s="384"/>
      <c r="H67" s="384"/>
      <c r="I67" s="384"/>
      <c r="J67" s="384"/>
      <c r="K67" s="393"/>
      <c r="L67" s="394"/>
      <c r="M67" s="393"/>
      <c r="N67" s="394"/>
      <c r="O67" s="386"/>
      <c r="P67" s="387"/>
      <c r="Q67" s="387"/>
      <c r="R67" s="387"/>
      <c r="S67" s="387"/>
      <c r="T67" s="387"/>
      <c r="U67" s="387"/>
      <c r="V67" s="387"/>
      <c r="W67" s="387"/>
      <c r="X67" s="388"/>
    </row>
    <row r="68" spans="2:24" ht="10" customHeight="1" x14ac:dyDescent="0.35">
      <c r="B68" s="384"/>
      <c r="C68" s="384"/>
      <c r="D68" s="384"/>
      <c r="E68" s="384"/>
      <c r="F68" s="384"/>
      <c r="G68" s="384"/>
      <c r="H68" s="384"/>
      <c r="I68" s="384"/>
      <c r="J68" s="384"/>
      <c r="K68" s="393"/>
      <c r="L68" s="394"/>
      <c r="M68" s="393"/>
      <c r="N68" s="394"/>
      <c r="O68" s="386"/>
      <c r="P68" s="387"/>
      <c r="Q68" s="387"/>
      <c r="R68" s="387"/>
      <c r="S68" s="387"/>
      <c r="T68" s="387"/>
      <c r="U68" s="387"/>
      <c r="V68" s="387"/>
      <c r="W68" s="387"/>
      <c r="X68" s="388"/>
    </row>
    <row r="69" spans="2:24" ht="10" customHeight="1" x14ac:dyDescent="0.35">
      <c r="B69" s="384"/>
      <c r="C69" s="384"/>
      <c r="D69" s="384"/>
      <c r="E69" s="384"/>
      <c r="F69" s="384"/>
      <c r="G69" s="384"/>
      <c r="H69" s="384"/>
      <c r="I69" s="384"/>
      <c r="J69" s="384"/>
      <c r="K69" s="393"/>
      <c r="L69" s="394"/>
      <c r="M69" s="393"/>
      <c r="N69" s="394"/>
      <c r="O69" s="386"/>
      <c r="P69" s="387"/>
      <c r="Q69" s="387"/>
      <c r="R69" s="387"/>
      <c r="S69" s="387"/>
      <c r="T69" s="387"/>
      <c r="U69" s="387"/>
      <c r="V69" s="387"/>
      <c r="W69" s="387"/>
      <c r="X69" s="388"/>
    </row>
    <row r="70" spans="2:24" ht="10" customHeight="1" x14ac:dyDescent="0.35">
      <c r="B70" s="384"/>
      <c r="C70" s="384"/>
      <c r="D70" s="384"/>
      <c r="E70" s="384"/>
      <c r="F70" s="384"/>
      <c r="G70" s="384"/>
      <c r="H70" s="384"/>
      <c r="I70" s="384"/>
      <c r="J70" s="384"/>
      <c r="K70" s="395"/>
      <c r="L70" s="396"/>
      <c r="M70" s="395"/>
      <c r="N70" s="396"/>
      <c r="O70" s="386"/>
      <c r="P70" s="387"/>
      <c r="Q70" s="387"/>
      <c r="R70" s="387"/>
      <c r="S70" s="387"/>
      <c r="T70" s="387"/>
      <c r="U70" s="387"/>
      <c r="V70" s="387"/>
      <c r="W70" s="387"/>
      <c r="X70" s="388"/>
    </row>
    <row r="71" spans="2:24" ht="10" customHeight="1" x14ac:dyDescent="0.35">
      <c r="B71" s="384"/>
      <c r="C71" s="384"/>
      <c r="D71" s="384"/>
      <c r="E71" s="384"/>
      <c r="F71" s="384"/>
      <c r="G71" s="384"/>
      <c r="H71" s="384"/>
      <c r="I71" s="384"/>
      <c r="J71" s="384"/>
      <c r="K71" s="391"/>
      <c r="L71" s="392"/>
      <c r="M71" s="391"/>
      <c r="N71" s="392"/>
      <c r="O71" s="386"/>
      <c r="P71" s="387"/>
      <c r="Q71" s="387"/>
      <c r="R71" s="387"/>
      <c r="S71" s="387"/>
      <c r="T71" s="387"/>
      <c r="U71" s="387"/>
      <c r="V71" s="387"/>
      <c r="W71" s="387"/>
      <c r="X71" s="388"/>
    </row>
    <row r="72" spans="2:24" ht="10" customHeight="1" x14ac:dyDescent="0.35">
      <c r="B72" s="384"/>
      <c r="C72" s="384"/>
      <c r="D72" s="384"/>
      <c r="E72" s="384"/>
      <c r="F72" s="384"/>
      <c r="G72" s="384"/>
      <c r="H72" s="384"/>
      <c r="I72" s="384"/>
      <c r="J72" s="384"/>
      <c r="K72" s="393"/>
      <c r="L72" s="394"/>
      <c r="M72" s="393"/>
      <c r="N72" s="394"/>
      <c r="O72" s="386"/>
      <c r="P72" s="387"/>
      <c r="Q72" s="387"/>
      <c r="R72" s="387"/>
      <c r="S72" s="387"/>
      <c r="T72" s="387"/>
      <c r="U72" s="387"/>
      <c r="V72" s="387"/>
      <c r="W72" s="387"/>
      <c r="X72" s="388"/>
    </row>
    <row r="73" spans="2:24" ht="10" customHeight="1" x14ac:dyDescent="0.35">
      <c r="B73" s="384"/>
      <c r="C73" s="384"/>
      <c r="D73" s="384"/>
      <c r="E73" s="384"/>
      <c r="F73" s="384"/>
      <c r="G73" s="384"/>
      <c r="H73" s="384"/>
      <c r="I73" s="384"/>
      <c r="J73" s="384"/>
      <c r="K73" s="393"/>
      <c r="L73" s="394"/>
      <c r="M73" s="393"/>
      <c r="N73" s="394"/>
      <c r="O73" s="386"/>
      <c r="P73" s="387"/>
      <c r="Q73" s="387"/>
      <c r="R73" s="387"/>
      <c r="S73" s="387"/>
      <c r="T73" s="387"/>
      <c r="U73" s="387"/>
      <c r="V73" s="387"/>
      <c r="W73" s="387"/>
      <c r="X73" s="388"/>
    </row>
    <row r="74" spans="2:24" ht="10" customHeight="1" x14ac:dyDescent="0.35">
      <c r="B74" s="384"/>
      <c r="C74" s="384"/>
      <c r="D74" s="384"/>
      <c r="E74" s="384"/>
      <c r="F74" s="384"/>
      <c r="G74" s="384"/>
      <c r="H74" s="384"/>
      <c r="I74" s="384"/>
      <c r="J74" s="384"/>
      <c r="K74" s="393"/>
      <c r="L74" s="394"/>
      <c r="M74" s="393"/>
      <c r="N74" s="394"/>
      <c r="O74" s="386"/>
      <c r="P74" s="387"/>
      <c r="Q74" s="387"/>
      <c r="R74" s="387"/>
      <c r="S74" s="387"/>
      <c r="T74" s="387"/>
      <c r="U74" s="387"/>
      <c r="V74" s="387"/>
      <c r="W74" s="387"/>
      <c r="X74" s="388"/>
    </row>
    <row r="75" spans="2:24" ht="10" customHeight="1" x14ac:dyDescent="0.35">
      <c r="B75" s="384"/>
      <c r="C75" s="384"/>
      <c r="D75" s="384"/>
      <c r="E75" s="384"/>
      <c r="F75" s="384"/>
      <c r="G75" s="384"/>
      <c r="H75" s="384"/>
      <c r="I75" s="384"/>
      <c r="J75" s="384"/>
      <c r="K75" s="395"/>
      <c r="L75" s="396"/>
      <c r="M75" s="395"/>
      <c r="N75" s="396"/>
      <c r="O75" s="386"/>
      <c r="P75" s="387"/>
      <c r="Q75" s="387"/>
      <c r="R75" s="387"/>
      <c r="S75" s="387"/>
      <c r="T75" s="387"/>
      <c r="U75" s="387"/>
      <c r="V75" s="387"/>
      <c r="W75" s="387"/>
      <c r="X75" s="388"/>
    </row>
    <row r="76" spans="2:24" ht="10" customHeight="1" x14ac:dyDescent="0.35">
      <c r="B76" s="384"/>
      <c r="C76" s="384"/>
      <c r="D76" s="384"/>
      <c r="E76" s="384"/>
      <c r="F76" s="384"/>
      <c r="G76" s="384"/>
      <c r="H76" s="384"/>
      <c r="I76" s="384"/>
      <c r="J76" s="384"/>
      <c r="K76" s="391"/>
      <c r="L76" s="392"/>
      <c r="M76" s="391"/>
      <c r="N76" s="392"/>
      <c r="O76" s="386"/>
      <c r="P76" s="387"/>
      <c r="Q76" s="387"/>
      <c r="R76" s="387"/>
      <c r="S76" s="387"/>
      <c r="T76" s="387"/>
      <c r="U76" s="387"/>
      <c r="V76" s="387"/>
      <c r="W76" s="387"/>
      <c r="X76" s="388"/>
    </row>
    <row r="77" spans="2:24" ht="10" customHeight="1" x14ac:dyDescent="0.35">
      <c r="B77" s="384"/>
      <c r="C77" s="384"/>
      <c r="D77" s="384"/>
      <c r="E77" s="384"/>
      <c r="F77" s="384"/>
      <c r="G77" s="384"/>
      <c r="H77" s="384"/>
      <c r="I77" s="384"/>
      <c r="J77" s="384"/>
      <c r="K77" s="393"/>
      <c r="L77" s="394"/>
      <c r="M77" s="393"/>
      <c r="N77" s="394"/>
      <c r="O77" s="386"/>
      <c r="P77" s="387"/>
      <c r="Q77" s="387"/>
      <c r="R77" s="387"/>
      <c r="S77" s="387"/>
      <c r="T77" s="387"/>
      <c r="U77" s="387"/>
      <c r="V77" s="387"/>
      <c r="W77" s="387"/>
      <c r="X77" s="388"/>
    </row>
    <row r="78" spans="2:24" ht="10" customHeight="1" x14ac:dyDescent="0.35">
      <c r="B78" s="384"/>
      <c r="C78" s="384"/>
      <c r="D78" s="384"/>
      <c r="E78" s="384"/>
      <c r="F78" s="384"/>
      <c r="G78" s="384"/>
      <c r="H78" s="384"/>
      <c r="I78" s="384"/>
      <c r="J78" s="384"/>
      <c r="K78" s="393"/>
      <c r="L78" s="394"/>
      <c r="M78" s="393"/>
      <c r="N78" s="394"/>
      <c r="O78" s="386"/>
      <c r="P78" s="387"/>
      <c r="Q78" s="387"/>
      <c r="R78" s="387"/>
      <c r="S78" s="387"/>
      <c r="T78" s="387"/>
      <c r="U78" s="387"/>
      <c r="V78" s="387"/>
      <c r="W78" s="387"/>
      <c r="X78" s="388"/>
    </row>
    <row r="79" spans="2:24" ht="10" customHeight="1" x14ac:dyDescent="0.35">
      <c r="B79" s="384"/>
      <c r="C79" s="384"/>
      <c r="D79" s="384"/>
      <c r="E79" s="384"/>
      <c r="F79" s="384"/>
      <c r="G79" s="384"/>
      <c r="H79" s="384"/>
      <c r="I79" s="384"/>
      <c r="J79" s="384"/>
      <c r="K79" s="393"/>
      <c r="L79" s="394"/>
      <c r="M79" s="393"/>
      <c r="N79" s="394"/>
      <c r="O79" s="386"/>
      <c r="P79" s="387"/>
      <c r="Q79" s="387"/>
      <c r="R79" s="387"/>
      <c r="S79" s="387"/>
      <c r="T79" s="387"/>
      <c r="U79" s="387"/>
      <c r="V79" s="387"/>
      <c r="W79" s="387"/>
      <c r="X79" s="388"/>
    </row>
    <row r="80" spans="2:24" ht="10" customHeight="1" x14ac:dyDescent="0.35">
      <c r="B80" s="384"/>
      <c r="C80" s="384"/>
      <c r="D80" s="384"/>
      <c r="E80" s="384"/>
      <c r="F80" s="384"/>
      <c r="G80" s="384"/>
      <c r="H80" s="384"/>
      <c r="I80" s="384"/>
      <c r="J80" s="384"/>
      <c r="K80" s="395"/>
      <c r="L80" s="396"/>
      <c r="M80" s="395"/>
      <c r="N80" s="396"/>
      <c r="O80" s="386"/>
      <c r="P80" s="387"/>
      <c r="Q80" s="387"/>
      <c r="R80" s="387"/>
      <c r="S80" s="387"/>
      <c r="T80" s="387"/>
      <c r="U80" s="387"/>
      <c r="V80" s="387"/>
      <c r="W80" s="387"/>
      <c r="X80" s="388"/>
    </row>
    <row r="81" spans="2:24" ht="10" customHeight="1" x14ac:dyDescent="0.35">
      <c r="B81" s="397"/>
      <c r="C81" s="391"/>
      <c r="D81" s="400"/>
      <c r="E81" s="400"/>
      <c r="F81" s="392"/>
      <c r="G81" s="391"/>
      <c r="H81" s="400"/>
      <c r="I81" s="400"/>
      <c r="J81" s="392"/>
      <c r="K81" s="391"/>
      <c r="L81" s="392"/>
      <c r="M81" s="391"/>
      <c r="N81" s="392"/>
      <c r="O81" s="386"/>
      <c r="P81" s="387"/>
      <c r="Q81" s="387"/>
      <c r="R81" s="387"/>
      <c r="S81" s="387"/>
      <c r="T81" s="387"/>
      <c r="U81" s="387"/>
      <c r="V81" s="387"/>
      <c r="W81" s="387"/>
      <c r="X81" s="388"/>
    </row>
    <row r="82" spans="2:24" ht="10" customHeight="1" x14ac:dyDescent="0.35">
      <c r="B82" s="398"/>
      <c r="C82" s="393"/>
      <c r="D82" s="389"/>
      <c r="E82" s="389"/>
      <c r="F82" s="394"/>
      <c r="G82" s="393"/>
      <c r="H82" s="389"/>
      <c r="I82" s="389"/>
      <c r="J82" s="394"/>
      <c r="K82" s="393"/>
      <c r="L82" s="394"/>
      <c r="M82" s="393"/>
      <c r="N82" s="394"/>
      <c r="O82" s="386"/>
      <c r="P82" s="387"/>
      <c r="Q82" s="387"/>
      <c r="R82" s="387"/>
      <c r="S82" s="387"/>
      <c r="T82" s="387"/>
      <c r="U82" s="387"/>
      <c r="V82" s="387"/>
      <c r="W82" s="387"/>
      <c r="X82" s="388"/>
    </row>
    <row r="83" spans="2:24" ht="10" customHeight="1" x14ac:dyDescent="0.35">
      <c r="B83" s="398"/>
      <c r="C83" s="393"/>
      <c r="D83" s="389"/>
      <c r="E83" s="389"/>
      <c r="F83" s="394"/>
      <c r="G83" s="393"/>
      <c r="H83" s="389"/>
      <c r="I83" s="389"/>
      <c r="J83" s="394"/>
      <c r="K83" s="393"/>
      <c r="L83" s="394"/>
      <c r="M83" s="393"/>
      <c r="N83" s="394"/>
      <c r="O83" s="386"/>
      <c r="P83" s="387"/>
      <c r="Q83" s="387"/>
      <c r="R83" s="387"/>
      <c r="S83" s="387"/>
      <c r="T83" s="387"/>
      <c r="U83" s="387"/>
      <c r="V83" s="387"/>
      <c r="W83" s="387"/>
      <c r="X83" s="388"/>
    </row>
    <row r="84" spans="2:24" ht="10" customHeight="1" x14ac:dyDescent="0.35">
      <c r="B84" s="398"/>
      <c r="C84" s="393"/>
      <c r="D84" s="389"/>
      <c r="E84" s="389"/>
      <c r="F84" s="394"/>
      <c r="G84" s="393"/>
      <c r="H84" s="389"/>
      <c r="I84" s="389"/>
      <c r="J84" s="394"/>
      <c r="K84" s="393"/>
      <c r="L84" s="394"/>
      <c r="M84" s="393"/>
      <c r="N84" s="394"/>
      <c r="O84" s="386"/>
      <c r="P84" s="387"/>
      <c r="Q84" s="387"/>
      <c r="R84" s="387"/>
      <c r="S84" s="387"/>
      <c r="T84" s="387"/>
      <c r="U84" s="387"/>
      <c r="V84" s="387"/>
      <c r="W84" s="387"/>
      <c r="X84" s="388"/>
    </row>
    <row r="85" spans="2:24" ht="10" customHeight="1" x14ac:dyDescent="0.35">
      <c r="B85" s="399"/>
      <c r="C85" s="395"/>
      <c r="D85" s="401"/>
      <c r="E85" s="401"/>
      <c r="F85" s="396"/>
      <c r="G85" s="395"/>
      <c r="H85" s="401"/>
      <c r="I85" s="401"/>
      <c r="J85" s="396"/>
      <c r="K85" s="395"/>
      <c r="L85" s="396"/>
      <c r="M85" s="395"/>
      <c r="N85" s="396"/>
      <c r="O85" s="386"/>
      <c r="P85" s="387"/>
      <c r="Q85" s="387"/>
      <c r="R85" s="387"/>
      <c r="S85" s="387"/>
      <c r="T85" s="387"/>
      <c r="U85" s="387"/>
      <c r="V85" s="387"/>
      <c r="W85" s="387"/>
      <c r="X85" s="388"/>
    </row>
    <row r="86" spans="2:24" ht="10" customHeight="1" x14ac:dyDescent="0.35">
      <c r="B86" s="384"/>
      <c r="C86" s="384"/>
      <c r="D86" s="384"/>
      <c r="E86" s="384"/>
      <c r="F86" s="384"/>
      <c r="G86" s="384"/>
      <c r="H86" s="384"/>
      <c r="I86" s="384"/>
      <c r="J86" s="384"/>
      <c r="K86" s="391"/>
      <c r="L86" s="392"/>
      <c r="M86" s="391"/>
      <c r="N86" s="392"/>
      <c r="O86" s="386"/>
      <c r="P86" s="387"/>
      <c r="Q86" s="387"/>
      <c r="R86" s="387"/>
      <c r="S86" s="387"/>
      <c r="T86" s="387"/>
      <c r="U86" s="387"/>
      <c r="V86" s="387"/>
      <c r="W86" s="387"/>
      <c r="X86" s="388"/>
    </row>
    <row r="87" spans="2:24" ht="10" customHeight="1" x14ac:dyDescent="0.35">
      <c r="B87" s="384"/>
      <c r="C87" s="384"/>
      <c r="D87" s="384"/>
      <c r="E87" s="384"/>
      <c r="F87" s="384"/>
      <c r="G87" s="384"/>
      <c r="H87" s="384"/>
      <c r="I87" s="384"/>
      <c r="J87" s="384"/>
      <c r="K87" s="393"/>
      <c r="L87" s="394"/>
      <c r="M87" s="393"/>
      <c r="N87" s="394"/>
      <c r="O87" s="386"/>
      <c r="P87" s="387"/>
      <c r="Q87" s="387"/>
      <c r="R87" s="387"/>
      <c r="S87" s="387"/>
      <c r="T87" s="387"/>
      <c r="U87" s="387"/>
      <c r="V87" s="387"/>
      <c r="W87" s="387"/>
      <c r="X87" s="388"/>
    </row>
    <row r="88" spans="2:24" ht="10" customHeight="1" x14ac:dyDescent="0.35">
      <c r="B88" s="384"/>
      <c r="C88" s="384"/>
      <c r="D88" s="384"/>
      <c r="E88" s="384"/>
      <c r="F88" s="384"/>
      <c r="G88" s="384"/>
      <c r="H88" s="384"/>
      <c r="I88" s="384"/>
      <c r="J88" s="384"/>
      <c r="K88" s="393"/>
      <c r="L88" s="394"/>
      <c r="M88" s="393"/>
      <c r="N88" s="394"/>
      <c r="O88" s="386"/>
      <c r="P88" s="387"/>
      <c r="Q88" s="387"/>
      <c r="R88" s="387"/>
      <c r="S88" s="387"/>
      <c r="T88" s="387"/>
      <c r="U88" s="387"/>
      <c r="V88" s="387"/>
      <c r="W88" s="387"/>
      <c r="X88" s="388"/>
    </row>
    <row r="89" spans="2:24" ht="10" customHeight="1" x14ac:dyDescent="0.35">
      <c r="B89" s="384"/>
      <c r="C89" s="384"/>
      <c r="D89" s="384"/>
      <c r="E89" s="384"/>
      <c r="F89" s="384"/>
      <c r="G89" s="384"/>
      <c r="H89" s="384"/>
      <c r="I89" s="384"/>
      <c r="J89" s="384"/>
      <c r="K89" s="393"/>
      <c r="L89" s="394"/>
      <c r="M89" s="393"/>
      <c r="N89" s="394"/>
      <c r="O89" s="386"/>
      <c r="P89" s="387"/>
      <c r="Q89" s="387"/>
      <c r="R89" s="387"/>
      <c r="S89" s="387"/>
      <c r="T89" s="387"/>
      <c r="U89" s="387"/>
      <c r="V89" s="387"/>
      <c r="W89" s="387"/>
      <c r="X89" s="388"/>
    </row>
    <row r="90" spans="2:24" ht="10" customHeight="1" x14ac:dyDescent="0.35">
      <c r="B90" s="384"/>
      <c r="C90" s="384"/>
      <c r="D90" s="384"/>
      <c r="E90" s="384"/>
      <c r="F90" s="384"/>
      <c r="G90" s="384"/>
      <c r="H90" s="384"/>
      <c r="I90" s="384"/>
      <c r="J90" s="384"/>
      <c r="K90" s="395"/>
      <c r="L90" s="396"/>
      <c r="M90" s="395"/>
      <c r="N90" s="396"/>
      <c r="O90" s="386"/>
      <c r="P90" s="387"/>
      <c r="Q90" s="387"/>
      <c r="R90" s="387"/>
      <c r="S90" s="387"/>
      <c r="T90" s="387"/>
      <c r="U90" s="387"/>
      <c r="V90" s="387"/>
      <c r="W90" s="387"/>
      <c r="X90" s="388"/>
    </row>
    <row r="91" spans="2:24" ht="10" customHeight="1" x14ac:dyDescent="0.35">
      <c r="B91" s="384"/>
      <c r="C91" s="384"/>
      <c r="D91" s="384"/>
      <c r="E91" s="384"/>
      <c r="F91" s="384"/>
      <c r="G91" s="384"/>
      <c r="H91" s="384"/>
      <c r="I91" s="384"/>
      <c r="J91" s="384"/>
      <c r="K91" s="391"/>
      <c r="L91" s="392"/>
      <c r="M91" s="391"/>
      <c r="N91" s="392"/>
      <c r="O91" s="386"/>
      <c r="P91" s="387"/>
      <c r="Q91" s="387"/>
      <c r="R91" s="387"/>
      <c r="S91" s="387"/>
      <c r="T91" s="387"/>
      <c r="U91" s="387"/>
      <c r="V91" s="387"/>
      <c r="W91" s="387"/>
      <c r="X91" s="388"/>
    </row>
    <row r="92" spans="2:24" ht="10" customHeight="1" x14ac:dyDescent="0.35">
      <c r="B92" s="384"/>
      <c r="C92" s="384"/>
      <c r="D92" s="384"/>
      <c r="E92" s="384"/>
      <c r="F92" s="384"/>
      <c r="G92" s="384"/>
      <c r="H92" s="384"/>
      <c r="I92" s="384"/>
      <c r="J92" s="384"/>
      <c r="K92" s="393"/>
      <c r="L92" s="394"/>
      <c r="M92" s="393"/>
      <c r="N92" s="394"/>
      <c r="O92" s="386"/>
      <c r="P92" s="387"/>
      <c r="Q92" s="387"/>
      <c r="R92" s="387"/>
      <c r="S92" s="387"/>
      <c r="T92" s="387"/>
      <c r="U92" s="387"/>
      <c r="V92" s="387"/>
      <c r="W92" s="387"/>
      <c r="X92" s="388"/>
    </row>
    <row r="93" spans="2:24" ht="10" customHeight="1" x14ac:dyDescent="0.35">
      <c r="B93" s="384"/>
      <c r="C93" s="384"/>
      <c r="D93" s="384"/>
      <c r="E93" s="384"/>
      <c r="F93" s="384"/>
      <c r="G93" s="384"/>
      <c r="H93" s="384"/>
      <c r="I93" s="384"/>
      <c r="J93" s="384"/>
      <c r="K93" s="393"/>
      <c r="L93" s="394"/>
      <c r="M93" s="393"/>
      <c r="N93" s="394"/>
      <c r="O93" s="386"/>
      <c r="P93" s="387"/>
      <c r="Q93" s="387"/>
      <c r="R93" s="387"/>
      <c r="S93" s="387"/>
      <c r="T93" s="387"/>
      <c r="U93" s="387"/>
      <c r="V93" s="387"/>
      <c r="W93" s="387"/>
      <c r="X93" s="388"/>
    </row>
    <row r="94" spans="2:24" ht="10" customHeight="1" x14ac:dyDescent="0.35">
      <c r="B94" s="384"/>
      <c r="C94" s="384"/>
      <c r="D94" s="384"/>
      <c r="E94" s="384"/>
      <c r="F94" s="384"/>
      <c r="G94" s="384"/>
      <c r="H94" s="384"/>
      <c r="I94" s="384"/>
      <c r="J94" s="384"/>
      <c r="K94" s="393"/>
      <c r="L94" s="394"/>
      <c r="M94" s="393"/>
      <c r="N94" s="394"/>
      <c r="O94" s="386"/>
      <c r="P94" s="387"/>
      <c r="Q94" s="387"/>
      <c r="R94" s="387"/>
      <c r="S94" s="387"/>
      <c r="T94" s="387"/>
      <c r="U94" s="387"/>
      <c r="V94" s="387"/>
      <c r="W94" s="387"/>
      <c r="X94" s="388"/>
    </row>
    <row r="95" spans="2:24" ht="10" customHeight="1" x14ac:dyDescent="0.35">
      <c r="B95" s="384"/>
      <c r="C95" s="384"/>
      <c r="D95" s="384"/>
      <c r="E95" s="384"/>
      <c r="F95" s="384"/>
      <c r="G95" s="384"/>
      <c r="H95" s="384"/>
      <c r="I95" s="384"/>
      <c r="J95" s="384"/>
      <c r="K95" s="395"/>
      <c r="L95" s="396"/>
      <c r="M95" s="395"/>
      <c r="N95" s="396"/>
      <c r="O95" s="386"/>
      <c r="P95" s="387"/>
      <c r="Q95" s="387"/>
      <c r="R95" s="387"/>
      <c r="S95" s="387"/>
      <c r="T95" s="387"/>
      <c r="U95" s="387"/>
      <c r="V95" s="387"/>
      <c r="W95" s="387"/>
      <c r="X95" s="388"/>
    </row>
    <row r="97" spans="2:24" x14ac:dyDescent="0.35">
      <c r="B97" s="380" t="s">
        <v>52</v>
      </c>
      <c r="C97" s="380"/>
      <c r="D97" s="380"/>
      <c r="E97" s="380"/>
      <c r="F97" s="380"/>
      <c r="G97" s="380"/>
      <c r="H97" s="380"/>
      <c r="I97" s="380"/>
      <c r="J97" s="380"/>
      <c r="K97" s="380"/>
      <c r="L97" s="380"/>
      <c r="M97" s="380"/>
      <c r="N97" s="380"/>
      <c r="O97" s="380"/>
      <c r="P97" s="380"/>
      <c r="Q97" s="380"/>
      <c r="R97" s="380"/>
      <c r="S97" s="380"/>
      <c r="T97" s="380"/>
      <c r="U97" s="380"/>
      <c r="V97" s="380"/>
      <c r="W97" s="380"/>
      <c r="X97" s="380"/>
    </row>
    <row r="98" spans="2:24" ht="7" customHeight="1" x14ac:dyDescent="0.35"/>
    <row r="99" spans="2:24" x14ac:dyDescent="0.35">
      <c r="B99" s="384" t="s">
        <v>55</v>
      </c>
      <c r="C99" s="384"/>
      <c r="D99" s="384"/>
      <c r="E99" s="384"/>
      <c r="F99" s="384"/>
      <c r="G99" s="384"/>
      <c r="H99" s="384"/>
      <c r="I99" s="384"/>
      <c r="J99" s="384"/>
      <c r="K99" s="384" t="s">
        <v>56</v>
      </c>
      <c r="L99" s="384"/>
      <c r="M99" s="384"/>
      <c r="N99" s="384"/>
      <c r="O99" s="384"/>
      <c r="P99" s="384"/>
      <c r="Q99" s="384"/>
      <c r="R99" s="384"/>
      <c r="S99" s="384" t="s">
        <v>57</v>
      </c>
      <c r="T99" s="384"/>
      <c r="U99" s="384"/>
      <c r="V99" s="384"/>
      <c r="W99" s="384"/>
      <c r="X99" s="384"/>
    </row>
    <row r="100" spans="2:24" x14ac:dyDescent="0.35">
      <c r="B100" s="384"/>
      <c r="C100" s="384"/>
      <c r="D100" s="384"/>
      <c r="E100" s="384"/>
      <c r="F100" s="384"/>
      <c r="G100" s="384"/>
      <c r="H100" s="384"/>
      <c r="I100" s="384"/>
      <c r="J100" s="384"/>
      <c r="K100" s="384"/>
      <c r="L100" s="384"/>
      <c r="M100" s="384"/>
      <c r="N100" s="384"/>
      <c r="O100" s="384"/>
      <c r="P100" s="384"/>
      <c r="Q100" s="384"/>
      <c r="R100" s="384"/>
      <c r="S100" s="384"/>
      <c r="T100" s="384"/>
      <c r="U100" s="384"/>
      <c r="V100" s="384"/>
      <c r="W100" s="384"/>
      <c r="X100" s="384"/>
    </row>
    <row r="101" spans="2:24" x14ac:dyDescent="0.35">
      <c r="B101" s="384"/>
      <c r="C101" s="384"/>
      <c r="D101" s="384"/>
      <c r="E101" s="384"/>
      <c r="F101" s="384"/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84"/>
      <c r="R101" s="384"/>
      <c r="S101" s="384"/>
      <c r="T101" s="384"/>
      <c r="U101" s="384"/>
      <c r="V101" s="384"/>
      <c r="W101" s="384"/>
      <c r="X101" s="384"/>
    </row>
    <row r="102" spans="2:24" x14ac:dyDescent="0.35">
      <c r="B102" s="384"/>
      <c r="C102" s="384"/>
      <c r="D102" s="384"/>
      <c r="E102" s="384"/>
      <c r="F102" s="384"/>
      <c r="G102" s="384"/>
      <c r="H102" s="384"/>
      <c r="I102" s="384"/>
      <c r="J102" s="384"/>
      <c r="K102" s="384"/>
      <c r="L102" s="384"/>
      <c r="M102" s="384"/>
      <c r="N102" s="384"/>
      <c r="O102" s="384"/>
      <c r="P102" s="384"/>
      <c r="Q102" s="384"/>
      <c r="R102" s="384"/>
      <c r="S102" s="384"/>
      <c r="T102" s="384"/>
      <c r="U102" s="384"/>
      <c r="V102" s="384"/>
      <c r="W102" s="384"/>
      <c r="X102" s="384"/>
    </row>
    <row r="104" spans="2:24" x14ac:dyDescent="0.35">
      <c r="B104" s="380" t="s">
        <v>65</v>
      </c>
      <c r="C104" s="380"/>
      <c r="D104" s="380"/>
      <c r="E104" s="380"/>
      <c r="F104" s="380"/>
      <c r="G104" s="380"/>
      <c r="H104" s="380"/>
      <c r="I104" s="380"/>
      <c r="J104" s="380"/>
      <c r="K104" s="380"/>
      <c r="L104" s="380"/>
      <c r="M104" s="380"/>
      <c r="N104" s="380"/>
      <c r="O104" s="380"/>
      <c r="P104" s="380"/>
      <c r="Q104" s="380"/>
      <c r="R104" s="380"/>
      <c r="S104" s="380"/>
      <c r="T104" s="380"/>
      <c r="U104" s="380"/>
      <c r="V104" s="380"/>
      <c r="W104" s="380"/>
      <c r="X104" s="380"/>
    </row>
    <row r="105" spans="2:24" ht="6" customHeight="1" x14ac:dyDescent="0.35"/>
    <row r="106" spans="2:24" x14ac:dyDescent="0.35">
      <c r="B106" s="390" t="s">
        <v>46</v>
      </c>
      <c r="C106" s="390"/>
      <c r="D106" s="390"/>
      <c r="E106" s="390"/>
      <c r="F106" s="390"/>
      <c r="G106" s="390"/>
      <c r="H106" s="390"/>
      <c r="I106" s="390"/>
      <c r="J106" s="390"/>
      <c r="K106" s="390"/>
      <c r="L106" s="390"/>
      <c r="M106" s="390"/>
      <c r="N106" s="390"/>
      <c r="O106" s="384" t="s">
        <v>47</v>
      </c>
      <c r="P106" s="384"/>
      <c r="Q106" s="384"/>
      <c r="R106" s="384"/>
      <c r="S106" s="384"/>
      <c r="T106" s="384"/>
      <c r="U106" s="384"/>
      <c r="V106" s="384"/>
      <c r="W106" s="384"/>
      <c r="X106" s="384"/>
    </row>
    <row r="107" spans="2:24" x14ac:dyDescent="0.35">
      <c r="B107" s="384"/>
      <c r="C107" s="384"/>
      <c r="D107" s="384"/>
      <c r="E107" s="384"/>
      <c r="F107" s="384"/>
      <c r="G107" s="384"/>
      <c r="H107" s="384"/>
      <c r="I107" s="384"/>
      <c r="J107" s="384"/>
      <c r="K107" s="384"/>
      <c r="L107" s="384"/>
      <c r="M107" s="384"/>
      <c r="N107" s="384"/>
      <c r="O107" s="384"/>
      <c r="P107" s="384"/>
      <c r="Q107" s="384"/>
      <c r="R107" s="384"/>
      <c r="S107" s="384"/>
      <c r="T107" s="384"/>
      <c r="U107" s="384"/>
      <c r="V107" s="384"/>
      <c r="W107" s="384"/>
      <c r="X107" s="384"/>
    </row>
    <row r="108" spans="2:24" x14ac:dyDescent="0.35">
      <c r="B108" s="384"/>
      <c r="C108" s="384"/>
      <c r="D108" s="384"/>
      <c r="E108" s="384"/>
      <c r="F108" s="384"/>
      <c r="G108" s="384"/>
      <c r="H108" s="384"/>
      <c r="I108" s="384"/>
      <c r="J108" s="384"/>
      <c r="K108" s="384"/>
      <c r="L108" s="384"/>
      <c r="M108" s="384"/>
      <c r="N108" s="384"/>
      <c r="O108" s="384"/>
      <c r="P108" s="384"/>
      <c r="Q108" s="384"/>
      <c r="R108" s="384"/>
      <c r="S108" s="384"/>
      <c r="T108" s="384"/>
      <c r="U108" s="384"/>
      <c r="V108" s="384"/>
      <c r="W108" s="384"/>
      <c r="X108" s="384"/>
    </row>
    <row r="109" spans="2:24" x14ac:dyDescent="0.35">
      <c r="B109" s="384"/>
      <c r="C109" s="384"/>
      <c r="D109" s="384"/>
      <c r="E109" s="384"/>
      <c r="F109" s="384"/>
      <c r="G109" s="384"/>
      <c r="H109" s="384"/>
      <c r="I109" s="384"/>
      <c r="J109" s="384"/>
      <c r="K109" s="384"/>
      <c r="L109" s="384"/>
      <c r="M109" s="384"/>
      <c r="N109" s="384"/>
      <c r="O109" s="384"/>
      <c r="P109" s="384"/>
      <c r="Q109" s="384"/>
      <c r="R109" s="384"/>
      <c r="S109" s="384"/>
      <c r="T109" s="384"/>
      <c r="U109" s="384"/>
      <c r="V109" s="384"/>
      <c r="W109" s="384"/>
      <c r="X109" s="384"/>
    </row>
    <row r="110" spans="2:24" x14ac:dyDescent="0.35">
      <c r="B110" s="384"/>
      <c r="C110" s="384"/>
      <c r="D110" s="384"/>
      <c r="E110" s="384"/>
      <c r="F110" s="384"/>
      <c r="G110" s="384"/>
      <c r="H110" s="384"/>
      <c r="I110" s="384"/>
      <c r="J110" s="384"/>
      <c r="K110" s="384"/>
      <c r="L110" s="384"/>
      <c r="M110" s="384"/>
      <c r="N110" s="384"/>
      <c r="O110" s="384"/>
      <c r="P110" s="384"/>
      <c r="Q110" s="384"/>
      <c r="R110" s="384"/>
      <c r="S110" s="384"/>
      <c r="T110" s="384"/>
      <c r="U110" s="384"/>
      <c r="V110" s="384"/>
      <c r="W110" s="384"/>
      <c r="X110" s="384"/>
    </row>
    <row r="111" spans="2:24" x14ac:dyDescent="0.35">
      <c r="B111" s="389"/>
      <c r="C111" s="389"/>
      <c r="D111" s="389"/>
      <c r="E111" s="389"/>
      <c r="F111" s="389"/>
      <c r="G111" s="389"/>
      <c r="H111" s="389"/>
      <c r="I111" s="389"/>
      <c r="J111" s="389"/>
      <c r="K111" s="389"/>
      <c r="L111" s="389"/>
      <c r="M111" s="389"/>
      <c r="N111" s="389"/>
    </row>
    <row r="112" spans="2:24" x14ac:dyDescent="0.35">
      <c r="B112" s="380" t="s">
        <v>53</v>
      </c>
      <c r="C112" s="380"/>
      <c r="D112" s="380"/>
      <c r="E112" s="380"/>
      <c r="F112" s="380"/>
      <c r="G112" s="380"/>
      <c r="H112" s="380"/>
      <c r="I112" s="380"/>
      <c r="J112" s="380"/>
      <c r="K112" s="380"/>
      <c r="L112" s="380"/>
      <c r="M112" s="380"/>
      <c r="N112" s="380"/>
      <c r="O112" s="380"/>
      <c r="P112" s="380"/>
      <c r="Q112" s="380"/>
      <c r="R112" s="380"/>
      <c r="S112" s="380"/>
      <c r="T112" s="380"/>
      <c r="U112" s="380"/>
      <c r="V112" s="380"/>
      <c r="W112" s="380"/>
      <c r="X112" s="380"/>
    </row>
    <row r="113" spans="2:24" ht="6.5" customHeight="1" x14ac:dyDescent="0.35"/>
    <row r="114" spans="2:24" x14ac:dyDescent="0.35">
      <c r="B114" t="s">
        <v>50</v>
      </c>
      <c r="C114" s="384"/>
      <c r="D114" s="384"/>
      <c r="E114" s="384"/>
      <c r="F114" s="384"/>
      <c r="G114" s="384"/>
      <c r="H114" s="384"/>
      <c r="I114" s="384"/>
      <c r="J114" s="384"/>
      <c r="K114" s="384"/>
      <c r="M114" t="s">
        <v>49</v>
      </c>
      <c r="O114" s="384"/>
      <c r="P114" s="384"/>
      <c r="Q114" s="384"/>
      <c r="R114" s="384"/>
      <c r="S114" s="384"/>
      <c r="T114" s="384"/>
      <c r="U114" s="384"/>
      <c r="V114" s="384"/>
      <c r="W114" s="384"/>
      <c r="X114" s="384"/>
    </row>
    <row r="115" spans="2:24" ht="8" customHeight="1" x14ac:dyDescent="0.35"/>
    <row r="116" spans="2:24" x14ac:dyDescent="0.35">
      <c r="B116" t="s">
        <v>50</v>
      </c>
      <c r="C116" s="384"/>
      <c r="D116" s="384"/>
      <c r="E116" s="384"/>
      <c r="F116" s="384"/>
      <c r="G116" s="384"/>
      <c r="H116" s="384"/>
      <c r="I116" s="384"/>
      <c r="J116" s="384"/>
      <c r="K116" s="384"/>
      <c r="M116" t="s">
        <v>49</v>
      </c>
      <c r="O116" s="384"/>
      <c r="P116" s="384"/>
      <c r="Q116" s="384"/>
      <c r="R116" s="384"/>
      <c r="S116" s="384"/>
      <c r="T116" s="384"/>
      <c r="U116" s="384"/>
      <c r="V116" s="384"/>
      <c r="W116" s="384"/>
      <c r="X116" s="384"/>
    </row>
    <row r="118" spans="2:24" x14ac:dyDescent="0.35">
      <c r="B118" s="380" t="s">
        <v>54</v>
      </c>
      <c r="C118" s="380"/>
      <c r="D118" s="380"/>
      <c r="E118" s="380"/>
      <c r="F118" s="380"/>
      <c r="G118" s="380"/>
      <c r="H118" s="380"/>
      <c r="I118" s="380"/>
      <c r="J118" s="380"/>
      <c r="K118" s="380"/>
      <c r="L118" s="380"/>
      <c r="M118" s="380"/>
      <c r="N118" s="380"/>
      <c r="O118" s="380"/>
      <c r="P118" s="380"/>
      <c r="Q118" s="380"/>
      <c r="R118" s="380"/>
      <c r="S118" s="380"/>
      <c r="T118" s="380"/>
      <c r="U118" s="380"/>
      <c r="V118" s="380"/>
      <c r="W118" s="380"/>
      <c r="X118" s="380"/>
    </row>
    <row r="119" spans="2:24" ht="6.5" customHeight="1" x14ac:dyDescent="0.35"/>
    <row r="120" spans="2:24" x14ac:dyDescent="0.35">
      <c r="B120" t="s">
        <v>51</v>
      </c>
      <c r="C120" s="384"/>
      <c r="D120" s="384"/>
      <c r="E120" s="384"/>
      <c r="F120" s="384"/>
      <c r="G120" s="384"/>
      <c r="H120" s="384"/>
      <c r="I120" s="384"/>
      <c r="J120" s="384"/>
      <c r="K120" s="384"/>
      <c r="L120" s="384"/>
      <c r="N120" t="s">
        <v>49</v>
      </c>
      <c r="O120" s="384"/>
      <c r="P120" s="384"/>
      <c r="Q120" s="384"/>
      <c r="R120" s="384"/>
      <c r="S120" s="384"/>
      <c r="T120" s="384"/>
      <c r="U120" s="384"/>
      <c r="V120" s="384"/>
      <c r="W120" s="384"/>
      <c r="X120" s="384"/>
    </row>
    <row r="121" spans="2:24" ht="8" customHeight="1" x14ac:dyDescent="0.35"/>
    <row r="122" spans="2:24" x14ac:dyDescent="0.35">
      <c r="B122" t="s">
        <v>51</v>
      </c>
      <c r="C122" s="384"/>
      <c r="D122" s="384"/>
      <c r="E122" s="384"/>
      <c r="F122" s="384"/>
      <c r="G122" s="384"/>
      <c r="H122" s="384"/>
      <c r="I122" s="384"/>
      <c r="J122" s="384"/>
      <c r="K122" s="384"/>
      <c r="L122" s="384"/>
      <c r="N122" t="s">
        <v>49</v>
      </c>
      <c r="O122" s="384"/>
      <c r="P122" s="384"/>
      <c r="Q122" s="384"/>
      <c r="R122" s="384"/>
      <c r="S122" s="384"/>
      <c r="T122" s="384"/>
      <c r="U122" s="384"/>
      <c r="V122" s="384"/>
      <c r="W122" s="384"/>
      <c r="X122" s="384"/>
    </row>
    <row r="123" spans="2:24" ht="8" customHeight="1" x14ac:dyDescent="0.35"/>
    <row r="124" spans="2:24" x14ac:dyDescent="0.35">
      <c r="B124" t="s">
        <v>51</v>
      </c>
      <c r="C124" s="384"/>
      <c r="D124" s="384"/>
      <c r="E124" s="384"/>
      <c r="F124" s="384"/>
      <c r="G124" s="384"/>
      <c r="H124" s="384"/>
      <c r="I124" s="384"/>
      <c r="J124" s="384"/>
      <c r="K124" s="384"/>
      <c r="L124" s="384"/>
      <c r="N124" t="s">
        <v>49</v>
      </c>
      <c r="O124" s="384"/>
      <c r="P124" s="384"/>
      <c r="Q124" s="384"/>
      <c r="R124" s="384"/>
      <c r="S124" s="384"/>
      <c r="T124" s="384"/>
      <c r="U124" s="384"/>
      <c r="V124" s="384"/>
      <c r="W124" s="384"/>
      <c r="X124" s="384"/>
    </row>
    <row r="125" spans="2:24" ht="8" customHeight="1" x14ac:dyDescent="0.35"/>
    <row r="126" spans="2:24" x14ac:dyDescent="0.35">
      <c r="B126" t="s">
        <v>51</v>
      </c>
      <c r="C126" s="384"/>
      <c r="D126" s="384"/>
      <c r="E126" s="384"/>
      <c r="F126" s="384"/>
      <c r="G126" s="384"/>
      <c r="H126" s="384"/>
      <c r="I126" s="384"/>
      <c r="J126" s="384"/>
      <c r="K126" s="384"/>
      <c r="L126" s="384"/>
      <c r="N126" t="s">
        <v>49</v>
      </c>
      <c r="O126" s="384"/>
      <c r="P126" s="384"/>
      <c r="Q126" s="384"/>
      <c r="R126" s="384"/>
      <c r="S126" s="384"/>
      <c r="T126" s="384"/>
      <c r="U126" s="384"/>
      <c r="V126" s="384"/>
      <c r="W126" s="384"/>
      <c r="X126" s="384"/>
    </row>
    <row r="127" spans="2:24" ht="8" customHeight="1" x14ac:dyDescent="0.35"/>
    <row r="128" spans="2:24" x14ac:dyDescent="0.35">
      <c r="B128" t="s">
        <v>51</v>
      </c>
      <c r="C128" s="384"/>
      <c r="D128" s="384"/>
      <c r="E128" s="384"/>
      <c r="F128" s="384"/>
      <c r="G128" s="384"/>
      <c r="H128" s="384"/>
      <c r="I128" s="384"/>
      <c r="J128" s="384"/>
      <c r="K128" s="384"/>
      <c r="L128" s="384"/>
      <c r="N128" t="s">
        <v>49</v>
      </c>
      <c r="O128" s="384"/>
      <c r="P128" s="384"/>
      <c r="Q128" s="384"/>
      <c r="R128" s="384"/>
      <c r="S128" s="384"/>
      <c r="T128" s="384"/>
      <c r="U128" s="384"/>
      <c r="V128" s="384"/>
      <c r="W128" s="384"/>
      <c r="X128" s="384"/>
    </row>
    <row r="129" spans="2:24" ht="8" customHeight="1" x14ac:dyDescent="0.35"/>
    <row r="130" spans="2:24" x14ac:dyDescent="0.35">
      <c r="B130" t="s">
        <v>51</v>
      </c>
      <c r="C130" s="384"/>
      <c r="D130" s="384"/>
      <c r="E130" s="384"/>
      <c r="F130" s="384"/>
      <c r="G130" s="384"/>
      <c r="H130" s="384"/>
      <c r="I130" s="384"/>
      <c r="J130" s="384"/>
      <c r="K130" s="384"/>
      <c r="L130" s="384"/>
      <c r="N130" t="s">
        <v>49</v>
      </c>
      <c r="O130" s="384"/>
      <c r="P130" s="384"/>
      <c r="Q130" s="384"/>
      <c r="R130" s="384"/>
      <c r="S130" s="384"/>
      <c r="T130" s="384"/>
      <c r="U130" s="384"/>
      <c r="V130" s="384"/>
      <c r="W130" s="384"/>
      <c r="X130" s="384"/>
    </row>
    <row r="131" spans="2:24" ht="8" customHeight="1" x14ac:dyDescent="0.35"/>
    <row r="132" spans="2:24" x14ac:dyDescent="0.35">
      <c r="B132" t="s">
        <v>51</v>
      </c>
      <c r="C132" s="384"/>
      <c r="D132" s="384"/>
      <c r="E132" s="384"/>
      <c r="F132" s="384"/>
      <c r="G132" s="384"/>
      <c r="H132" s="384"/>
      <c r="I132" s="384"/>
      <c r="J132" s="384"/>
      <c r="K132" s="384"/>
      <c r="L132" s="384"/>
      <c r="N132" t="s">
        <v>49</v>
      </c>
      <c r="O132" s="384"/>
      <c r="P132" s="384"/>
      <c r="Q132" s="384"/>
      <c r="R132" s="384"/>
      <c r="S132" s="384"/>
      <c r="T132" s="384"/>
      <c r="U132" s="384"/>
      <c r="V132" s="384"/>
      <c r="W132" s="384"/>
      <c r="X132" s="384"/>
    </row>
    <row r="134" spans="2:24" x14ac:dyDescent="0.35">
      <c r="B134" s="380" t="s">
        <v>58</v>
      </c>
      <c r="C134" s="380"/>
      <c r="D134" s="380"/>
      <c r="E134" s="380"/>
      <c r="F134" s="380"/>
      <c r="G134" s="380"/>
      <c r="H134" s="380"/>
      <c r="I134" s="380"/>
      <c r="J134" s="380"/>
      <c r="K134" s="380"/>
      <c r="L134" s="380"/>
      <c r="M134" s="380"/>
      <c r="N134" s="380"/>
      <c r="O134" s="380"/>
      <c r="P134" s="380"/>
      <c r="Q134" s="380"/>
      <c r="R134" s="380"/>
      <c r="S134" s="380"/>
      <c r="T134" s="380"/>
      <c r="U134" s="380"/>
      <c r="V134" s="380"/>
      <c r="W134" s="380"/>
      <c r="X134" s="380"/>
    </row>
    <row r="135" spans="2:24" ht="7" customHeight="1" x14ac:dyDescent="0.35"/>
    <row r="136" spans="2:24" x14ac:dyDescent="0.35">
      <c r="B136" t="s">
        <v>59</v>
      </c>
    </row>
    <row r="137" spans="2:24" x14ac:dyDescent="0.35">
      <c r="B137" t="s">
        <v>61</v>
      </c>
      <c r="C137" s="5"/>
      <c r="E137" t="s">
        <v>60</v>
      </c>
      <c r="K137" s="384"/>
      <c r="L137" s="384"/>
      <c r="M137" s="384"/>
      <c r="N137" s="384"/>
      <c r="O137" s="384"/>
      <c r="P137" s="384"/>
      <c r="Q137" s="384"/>
      <c r="R137" s="384"/>
      <c r="S137" s="384"/>
      <c r="T137" s="384"/>
      <c r="U137" s="384"/>
      <c r="V137" s="384"/>
      <c r="W137" s="384"/>
      <c r="X137" s="384"/>
    </row>
    <row r="138" spans="2:24" ht="8" customHeight="1" x14ac:dyDescent="0.35"/>
    <row r="139" spans="2:24" x14ac:dyDescent="0.35">
      <c r="B139" t="s">
        <v>62</v>
      </c>
      <c r="C139" s="5"/>
      <c r="E139" t="s">
        <v>63</v>
      </c>
      <c r="K139" s="384"/>
      <c r="L139" s="384"/>
      <c r="M139" s="384"/>
      <c r="N139" s="384"/>
      <c r="Q139" t="s">
        <v>64</v>
      </c>
      <c r="T139" s="384"/>
      <c r="U139" s="384"/>
      <c r="V139" s="384"/>
      <c r="W139" s="384"/>
      <c r="X139" s="384"/>
    </row>
    <row r="140" spans="2:24" ht="8" customHeight="1" x14ac:dyDescent="0.35"/>
    <row r="141" spans="2:24" x14ac:dyDescent="0.35">
      <c r="B141" t="s">
        <v>11</v>
      </c>
      <c r="C141" s="5"/>
    </row>
    <row r="143" spans="2:24" ht="14.5" customHeight="1" x14ac:dyDescent="0.35">
      <c r="B143" s="381" t="s">
        <v>66</v>
      </c>
      <c r="C143" s="382"/>
      <c r="D143" s="382"/>
      <c r="E143" s="382"/>
      <c r="F143" s="382"/>
      <c r="G143" s="382"/>
      <c r="H143" s="382"/>
      <c r="I143" s="382"/>
      <c r="J143" s="382"/>
      <c r="K143" s="382"/>
      <c r="L143" s="382"/>
      <c r="M143" s="382"/>
      <c r="N143" s="382"/>
      <c r="O143" s="382"/>
      <c r="P143" s="382"/>
      <c r="Q143" s="382"/>
      <c r="R143" s="382"/>
      <c r="S143" s="382"/>
      <c r="T143" s="382"/>
      <c r="U143" s="382"/>
      <c r="V143" s="382"/>
      <c r="W143" s="382"/>
      <c r="X143" s="383"/>
    </row>
    <row r="144" spans="2:24" ht="14.5" customHeight="1" x14ac:dyDescent="0.35">
      <c r="B144" s="369" t="s">
        <v>67</v>
      </c>
      <c r="C144" s="370"/>
      <c r="D144" s="370"/>
      <c r="E144" s="370"/>
      <c r="F144" s="370"/>
      <c r="G144" s="370"/>
      <c r="H144" s="370"/>
      <c r="I144" s="370"/>
      <c r="J144" s="370"/>
      <c r="K144" s="370"/>
      <c r="L144" s="370"/>
      <c r="M144" s="370"/>
      <c r="N144" s="370"/>
      <c r="O144" s="370"/>
      <c r="P144" s="370"/>
      <c r="Q144" s="370"/>
      <c r="R144" s="370"/>
      <c r="S144" s="370"/>
      <c r="T144" s="370"/>
      <c r="U144" s="370"/>
      <c r="V144" s="370"/>
      <c r="W144" s="370"/>
      <c r="X144" s="371"/>
    </row>
    <row r="145" spans="2:24" x14ac:dyDescent="0.35">
      <c r="B145" s="372" t="s">
        <v>68</v>
      </c>
      <c r="C145" s="373"/>
      <c r="D145" s="373"/>
      <c r="E145" s="373"/>
      <c r="F145" s="373"/>
      <c r="G145" s="373"/>
      <c r="H145" s="373"/>
      <c r="I145" s="373"/>
      <c r="J145" s="373"/>
      <c r="K145" s="373"/>
      <c r="L145" s="373"/>
      <c r="M145" s="373"/>
      <c r="N145" s="373"/>
      <c r="O145" s="373"/>
      <c r="P145" s="373"/>
      <c r="Q145" s="373"/>
      <c r="R145" s="373"/>
      <c r="S145" s="373"/>
      <c r="T145" s="373"/>
      <c r="U145" s="373"/>
      <c r="V145" s="373"/>
      <c r="W145" s="373"/>
      <c r="X145" s="374"/>
    </row>
    <row r="146" spans="2:24" x14ac:dyDescent="0.35">
      <c r="B146" s="375" t="s">
        <v>69</v>
      </c>
      <c r="C146" s="376"/>
      <c r="D146" s="376"/>
      <c r="E146" s="376"/>
      <c r="F146" s="376"/>
      <c r="G146" s="376"/>
      <c r="H146" s="376"/>
      <c r="I146" s="376"/>
      <c r="J146" s="376"/>
      <c r="K146" s="376"/>
      <c r="L146" s="376"/>
      <c r="M146" s="376"/>
      <c r="N146" s="376"/>
      <c r="O146" s="376"/>
      <c r="P146" s="376"/>
      <c r="Q146" s="376"/>
      <c r="R146" s="376"/>
      <c r="S146" s="376"/>
      <c r="T146" s="376"/>
      <c r="U146" s="376"/>
      <c r="V146" s="376"/>
      <c r="W146" s="376"/>
      <c r="X146" s="377"/>
    </row>
    <row r="148" spans="2:24" x14ac:dyDescent="0.35">
      <c r="B148" s="10" t="s">
        <v>70</v>
      </c>
    </row>
    <row r="149" spans="2:24" x14ac:dyDescent="0.35">
      <c r="B149" s="378" t="s">
        <v>71</v>
      </c>
      <c r="C149" s="378"/>
      <c r="D149" s="378"/>
      <c r="E149" s="378"/>
      <c r="F149" s="378"/>
      <c r="G149" s="378"/>
      <c r="H149" s="378"/>
      <c r="I149" s="378"/>
      <c r="J149" s="378"/>
      <c r="K149" s="378"/>
      <c r="L149" s="378"/>
      <c r="M149" s="378"/>
      <c r="N149" s="378"/>
      <c r="O149" s="378"/>
      <c r="P149" s="378"/>
      <c r="Q149" s="378"/>
      <c r="R149" s="378"/>
      <c r="S149" s="378"/>
      <c r="T149" s="378"/>
      <c r="U149" s="378"/>
      <c r="V149" s="378"/>
      <c r="W149" s="378"/>
      <c r="X149" s="378"/>
    </row>
    <row r="150" spans="2:24" x14ac:dyDescent="0.35">
      <c r="B150" s="378" t="s">
        <v>73</v>
      </c>
      <c r="C150" s="378"/>
      <c r="D150" s="378"/>
      <c r="E150" s="378"/>
      <c r="F150" s="378"/>
      <c r="G150" s="378"/>
      <c r="H150" s="378"/>
      <c r="I150" s="378"/>
      <c r="J150" s="378"/>
      <c r="K150" s="378"/>
      <c r="L150" s="378"/>
      <c r="M150" s="378"/>
      <c r="N150" s="378"/>
      <c r="O150" s="378"/>
      <c r="P150" s="378"/>
      <c r="Q150" s="378"/>
      <c r="R150" s="378"/>
      <c r="S150" s="378"/>
      <c r="T150" s="378"/>
      <c r="U150" s="378"/>
      <c r="V150" s="378"/>
      <c r="W150" s="378"/>
      <c r="X150" s="378"/>
    </row>
    <row r="152" spans="2:24" x14ac:dyDescent="0.35">
      <c r="B152" s="379" t="s">
        <v>72</v>
      </c>
      <c r="C152" s="379"/>
      <c r="D152" s="379"/>
      <c r="E152" s="379"/>
      <c r="F152" s="379"/>
      <c r="G152" s="379"/>
      <c r="H152" s="379"/>
      <c r="I152" s="379"/>
      <c r="J152" s="379"/>
      <c r="K152" s="379"/>
      <c r="L152" s="379"/>
      <c r="M152" s="379"/>
      <c r="N152" s="379"/>
      <c r="O152" s="379"/>
      <c r="P152" s="379"/>
      <c r="Q152" s="379"/>
      <c r="R152" s="379"/>
      <c r="S152" s="379"/>
      <c r="T152" s="379"/>
      <c r="U152" s="379"/>
      <c r="V152" s="379"/>
      <c r="W152" s="379"/>
      <c r="X152" s="379"/>
    </row>
  </sheetData>
  <mergeCells count="199">
    <mergeCell ref="O12:X12"/>
    <mergeCell ref="V20:X20"/>
    <mergeCell ref="C24:K24"/>
    <mergeCell ref="B28:N31"/>
    <mergeCell ref="P28:X30"/>
    <mergeCell ref="P31:X31"/>
    <mergeCell ref="O14:X14"/>
    <mergeCell ref="C14:K14"/>
    <mergeCell ref="O6:X6"/>
    <mergeCell ref="O10:X10"/>
    <mergeCell ref="C16:X16"/>
    <mergeCell ref="C12:K12"/>
    <mergeCell ref="H6:K6"/>
    <mergeCell ref="D6:F6"/>
    <mergeCell ref="C10:K10"/>
    <mergeCell ref="P37:X37"/>
    <mergeCell ref="C38:I38"/>
    <mergeCell ref="J38:O38"/>
    <mergeCell ref="P38:X38"/>
    <mergeCell ref="C39:I39"/>
    <mergeCell ref="J39:O39"/>
    <mergeCell ref="P39:X39"/>
    <mergeCell ref="P35:X35"/>
    <mergeCell ref="J35:O35"/>
    <mergeCell ref="J36:O36"/>
    <mergeCell ref="P36:X36"/>
    <mergeCell ref="C35:I35"/>
    <mergeCell ref="C36:I36"/>
    <mergeCell ref="C37:I37"/>
    <mergeCell ref="J37:O37"/>
    <mergeCell ref="C42:I42"/>
    <mergeCell ref="J42:O42"/>
    <mergeCell ref="P42:X42"/>
    <mergeCell ref="C43:I43"/>
    <mergeCell ref="J43:O43"/>
    <mergeCell ref="P43:X43"/>
    <mergeCell ref="C40:I40"/>
    <mergeCell ref="J40:O40"/>
    <mergeCell ref="P40:X40"/>
    <mergeCell ref="C41:I41"/>
    <mergeCell ref="J41:O41"/>
    <mergeCell ref="P41:X41"/>
    <mergeCell ref="N46:X46"/>
    <mergeCell ref="B51:X51"/>
    <mergeCell ref="I52:K52"/>
    <mergeCell ref="O52:S52"/>
    <mergeCell ref="C44:I44"/>
    <mergeCell ref="J44:O44"/>
    <mergeCell ref="P44:X44"/>
    <mergeCell ref="C45:I45"/>
    <mergeCell ref="J45:O45"/>
    <mergeCell ref="P45:X45"/>
    <mergeCell ref="O73:X73"/>
    <mergeCell ref="O74:X74"/>
    <mergeCell ref="O63:X63"/>
    <mergeCell ref="O64:X64"/>
    <mergeCell ref="O65:X65"/>
    <mergeCell ref="O66:X66"/>
    <mergeCell ref="O62:X62"/>
    <mergeCell ref="B54:X54"/>
    <mergeCell ref="C55:F55"/>
    <mergeCell ref="G55:J55"/>
    <mergeCell ref="K55:L55"/>
    <mergeCell ref="M55:N55"/>
    <mergeCell ref="O55:X55"/>
    <mergeCell ref="B66:B70"/>
    <mergeCell ref="C66:F70"/>
    <mergeCell ref="G66:J70"/>
    <mergeCell ref="B56:B60"/>
    <mergeCell ref="C56:F60"/>
    <mergeCell ref="G56:J60"/>
    <mergeCell ref="B61:B65"/>
    <mergeCell ref="C61:F65"/>
    <mergeCell ref="G61:J65"/>
    <mergeCell ref="O67:X67"/>
    <mergeCell ref="O68:X68"/>
    <mergeCell ref="B91:B95"/>
    <mergeCell ref="C91:F95"/>
    <mergeCell ref="G91:J95"/>
    <mergeCell ref="B86:B90"/>
    <mergeCell ref="C86:F90"/>
    <mergeCell ref="G86:J90"/>
    <mergeCell ref="B71:B75"/>
    <mergeCell ref="C71:F75"/>
    <mergeCell ref="G71:J75"/>
    <mergeCell ref="B76:B80"/>
    <mergeCell ref="C76:F80"/>
    <mergeCell ref="G76:J80"/>
    <mergeCell ref="B81:B85"/>
    <mergeCell ref="C81:F85"/>
    <mergeCell ref="G81:J85"/>
    <mergeCell ref="K91:L95"/>
    <mergeCell ref="M56:N60"/>
    <mergeCell ref="M61:N65"/>
    <mergeCell ref="M66:N70"/>
    <mergeCell ref="M71:N75"/>
    <mergeCell ref="M76:N80"/>
    <mergeCell ref="M86:N90"/>
    <mergeCell ref="M91:N95"/>
    <mergeCell ref="K56:L60"/>
    <mergeCell ref="K61:L65"/>
    <mergeCell ref="K66:L70"/>
    <mergeCell ref="K71:L75"/>
    <mergeCell ref="K76:L80"/>
    <mergeCell ref="K86:L90"/>
    <mergeCell ref="K81:L85"/>
    <mergeCell ref="M81:N85"/>
    <mergeCell ref="O69:X69"/>
    <mergeCell ref="O70:X70"/>
    <mergeCell ref="O71:X71"/>
    <mergeCell ref="O72:X72"/>
    <mergeCell ref="O56:X56"/>
    <mergeCell ref="O57:X57"/>
    <mergeCell ref="O58:X58"/>
    <mergeCell ref="O59:X59"/>
    <mergeCell ref="O60:X60"/>
    <mergeCell ref="O61:X61"/>
    <mergeCell ref="O88:X88"/>
    <mergeCell ref="O89:X89"/>
    <mergeCell ref="O90:X90"/>
    <mergeCell ref="O91:X91"/>
    <mergeCell ref="O75:X75"/>
    <mergeCell ref="O76:X76"/>
    <mergeCell ref="O77:X77"/>
    <mergeCell ref="O78:X78"/>
    <mergeCell ref="O79:X79"/>
    <mergeCell ref="O80:X80"/>
    <mergeCell ref="O81:X81"/>
    <mergeCell ref="O82:X82"/>
    <mergeCell ref="O83:X83"/>
    <mergeCell ref="O84:X84"/>
    <mergeCell ref="O85:X85"/>
    <mergeCell ref="O106:X106"/>
    <mergeCell ref="O107:X107"/>
    <mergeCell ref="O108:X108"/>
    <mergeCell ref="O109:X109"/>
    <mergeCell ref="O110:X110"/>
    <mergeCell ref="B106:N106"/>
    <mergeCell ref="B107:N107"/>
    <mergeCell ref="B108:N108"/>
    <mergeCell ref="B109:N109"/>
    <mergeCell ref="B110:N110"/>
    <mergeCell ref="C124:L124"/>
    <mergeCell ref="C126:L126"/>
    <mergeCell ref="C114:K114"/>
    <mergeCell ref="O114:X114"/>
    <mergeCell ref="C116:K116"/>
    <mergeCell ref="O116:X116"/>
    <mergeCell ref="O120:X120"/>
    <mergeCell ref="C120:L120"/>
    <mergeCell ref="B111:N111"/>
    <mergeCell ref="B2:X2"/>
    <mergeCell ref="B8:X8"/>
    <mergeCell ref="B26:X26"/>
    <mergeCell ref="B33:X33"/>
    <mergeCell ref="B50:X50"/>
    <mergeCell ref="B97:X97"/>
    <mergeCell ref="S100:X100"/>
    <mergeCell ref="K101:R101"/>
    <mergeCell ref="K102:R102"/>
    <mergeCell ref="S101:X101"/>
    <mergeCell ref="S102:X102"/>
    <mergeCell ref="B99:J99"/>
    <mergeCell ref="K99:R99"/>
    <mergeCell ref="S99:X99"/>
    <mergeCell ref="B100:J100"/>
    <mergeCell ref="B101:J101"/>
    <mergeCell ref="B102:J102"/>
    <mergeCell ref="K100:R100"/>
    <mergeCell ref="O92:X92"/>
    <mergeCell ref="O93:X93"/>
    <mergeCell ref="O94:X94"/>
    <mergeCell ref="O95:X95"/>
    <mergeCell ref="O86:X86"/>
    <mergeCell ref="O87:X87"/>
    <mergeCell ref="B144:X144"/>
    <mergeCell ref="B145:X145"/>
    <mergeCell ref="B146:X146"/>
    <mergeCell ref="B149:X149"/>
    <mergeCell ref="B150:X150"/>
    <mergeCell ref="B152:X152"/>
    <mergeCell ref="B104:X104"/>
    <mergeCell ref="B112:X112"/>
    <mergeCell ref="B118:X118"/>
    <mergeCell ref="B134:X134"/>
    <mergeCell ref="B143:X143"/>
    <mergeCell ref="K137:X137"/>
    <mergeCell ref="K139:N139"/>
    <mergeCell ref="T139:X139"/>
    <mergeCell ref="O128:X128"/>
    <mergeCell ref="O130:X130"/>
    <mergeCell ref="O132:X132"/>
    <mergeCell ref="C128:L128"/>
    <mergeCell ref="C130:L130"/>
    <mergeCell ref="C132:L132"/>
    <mergeCell ref="O122:X122"/>
    <mergeCell ref="O124:X124"/>
    <mergeCell ref="O126:X126"/>
    <mergeCell ref="C122:L122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50A16-79F7-4EE4-A1D8-770133E21C7C}">
  <sheetPr>
    <pageSetUpPr fitToPage="1"/>
  </sheetPr>
  <dimension ref="A1:AM127"/>
  <sheetViews>
    <sheetView showGridLines="0" zoomScaleNormal="100" workbookViewId="0">
      <selection activeCell="Q66" sqref="Q66:S66"/>
    </sheetView>
  </sheetViews>
  <sheetFormatPr defaultColWidth="10.90625" defaultRowHeight="14.5" x14ac:dyDescent="0.35"/>
  <cols>
    <col min="1" max="1" width="2.08984375" style="13" customWidth="1"/>
    <col min="2" max="13" width="4.6328125" style="13" customWidth="1"/>
    <col min="14" max="14" width="5" style="13" customWidth="1"/>
    <col min="15" max="15" width="4.6328125" style="13" customWidth="1"/>
    <col min="16" max="16" width="6.1796875" style="13" customWidth="1"/>
    <col min="17" max="19" width="4.6328125" style="13" customWidth="1"/>
    <col min="20" max="20" width="9.1796875" style="13" customWidth="1"/>
    <col min="21" max="21" width="8.6328125" style="13" bestFit="1" customWidth="1"/>
    <col min="22" max="22" width="5.453125" style="13" customWidth="1"/>
    <col min="23" max="23" width="9.1796875" style="13" customWidth="1"/>
    <col min="24" max="38" width="4.6328125" style="13" customWidth="1"/>
    <col min="39" max="39" width="1.90625" style="13" customWidth="1"/>
    <col min="40" max="16384" width="10.90625" style="13"/>
  </cols>
  <sheetData>
    <row r="1" spans="1:39" s="12" customFormat="1" ht="22.5" customHeight="1" x14ac:dyDescent="0.35">
      <c r="A1" s="11"/>
      <c r="B1" s="241"/>
      <c r="C1" s="242"/>
      <c r="D1" s="242"/>
      <c r="E1" s="242"/>
      <c r="F1" s="242"/>
      <c r="G1" s="242"/>
      <c r="H1" s="242"/>
      <c r="I1" s="242"/>
      <c r="J1" s="242"/>
      <c r="K1" s="242"/>
      <c r="L1" s="457" t="s">
        <v>0</v>
      </c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9"/>
      <c r="AD1" s="256" t="s">
        <v>74</v>
      </c>
      <c r="AE1" s="257"/>
      <c r="AF1" s="257"/>
      <c r="AG1" s="257"/>
      <c r="AH1" s="257"/>
      <c r="AI1" s="257"/>
      <c r="AJ1" s="257"/>
      <c r="AK1" s="257"/>
      <c r="AL1" s="258"/>
      <c r="AM1" s="11"/>
    </row>
    <row r="2" spans="1:39" s="12" customFormat="1" ht="15" customHeight="1" x14ac:dyDescent="0.35">
      <c r="A2" s="11"/>
      <c r="B2" s="244"/>
      <c r="C2" s="245"/>
      <c r="D2" s="245"/>
      <c r="E2" s="245"/>
      <c r="F2" s="245"/>
      <c r="G2" s="245"/>
      <c r="H2" s="245"/>
      <c r="I2" s="245"/>
      <c r="J2" s="245"/>
      <c r="K2" s="245"/>
      <c r="L2" s="460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2"/>
      <c r="AD2" s="259" t="s">
        <v>75</v>
      </c>
      <c r="AE2" s="260"/>
      <c r="AF2" s="260"/>
      <c r="AG2" s="260"/>
      <c r="AH2" s="260"/>
      <c r="AI2" s="260"/>
      <c r="AJ2" s="260"/>
      <c r="AK2" s="260"/>
      <c r="AL2" s="261"/>
      <c r="AM2" s="11"/>
    </row>
    <row r="3" spans="1:39" s="12" customFormat="1" ht="13.5" customHeight="1" x14ac:dyDescent="0.35">
      <c r="A3" s="11"/>
      <c r="B3" s="247"/>
      <c r="C3" s="248"/>
      <c r="D3" s="248"/>
      <c r="E3" s="248"/>
      <c r="F3" s="248"/>
      <c r="G3" s="248"/>
      <c r="H3" s="248"/>
      <c r="I3" s="248"/>
      <c r="J3" s="248"/>
      <c r="K3" s="248"/>
      <c r="L3" s="463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5"/>
      <c r="AD3" s="262" t="s">
        <v>76</v>
      </c>
      <c r="AE3" s="263"/>
      <c r="AF3" s="263"/>
      <c r="AG3" s="263"/>
      <c r="AH3" s="263"/>
      <c r="AI3" s="263"/>
      <c r="AJ3" s="263"/>
      <c r="AK3" s="263"/>
      <c r="AL3" s="264"/>
      <c r="AM3" s="11"/>
    </row>
    <row r="4" spans="1:39" ht="6.75" customHeight="1" x14ac:dyDescent="0.35">
      <c r="A4" s="11"/>
      <c r="AM4" s="11"/>
    </row>
    <row r="5" spans="1:39" x14ac:dyDescent="0.35">
      <c r="A5" s="11"/>
      <c r="B5" s="265" t="s">
        <v>77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5"/>
      <c r="AM5" s="11"/>
    </row>
    <row r="6" spans="1:39" ht="2.25" customHeight="1" x14ac:dyDescent="0.35">
      <c r="A6" s="11"/>
      <c r="AM6" s="11"/>
    </row>
    <row r="7" spans="1:39" s="14" customFormat="1" ht="14.5" customHeight="1" x14ac:dyDescent="0.35">
      <c r="A7" s="11"/>
      <c r="B7" s="270" t="s">
        <v>4</v>
      </c>
      <c r="C7" s="271"/>
      <c r="D7" s="271"/>
      <c r="E7" s="271"/>
      <c r="G7" s="15" t="s">
        <v>2</v>
      </c>
      <c r="H7" s="273"/>
      <c r="I7" s="274"/>
      <c r="K7" s="273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4"/>
      <c r="AC7" s="276" t="s">
        <v>78</v>
      </c>
      <c r="AD7" s="277"/>
      <c r="AE7" s="277"/>
      <c r="AF7" s="278"/>
      <c r="AG7" s="311"/>
      <c r="AH7" s="312"/>
      <c r="AI7" s="311"/>
      <c r="AJ7" s="312"/>
      <c r="AK7" s="311"/>
      <c r="AL7" s="312"/>
      <c r="AM7" s="11"/>
    </row>
    <row r="8" spans="1:39" s="14" customFormat="1" ht="2.25" customHeight="1" x14ac:dyDescent="0.35">
      <c r="A8" s="11"/>
      <c r="AM8" s="11"/>
    </row>
    <row r="9" spans="1:39" s="14" customFormat="1" x14ac:dyDescent="0.35">
      <c r="A9" s="11"/>
      <c r="B9" s="38">
        <v>1</v>
      </c>
      <c r="C9" s="222" t="s">
        <v>94</v>
      </c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11"/>
    </row>
    <row r="10" spans="1:39" s="14" customFormat="1" ht="2.25" customHeight="1" x14ac:dyDescent="0.35">
      <c r="A10" s="11"/>
      <c r="AM10" s="11"/>
    </row>
    <row r="11" spans="1:39" s="14" customFormat="1" ht="14.5" customHeight="1" x14ac:dyDescent="0.35">
      <c r="A11" s="11"/>
      <c r="B11" s="270" t="s">
        <v>6</v>
      </c>
      <c r="C11" s="271"/>
      <c r="D11" s="272"/>
      <c r="E11" s="311"/>
      <c r="F11" s="366"/>
      <c r="G11" s="366"/>
      <c r="H11" s="366"/>
      <c r="I11" s="366"/>
      <c r="J11" s="366"/>
      <c r="K11" s="366"/>
      <c r="L11" s="366"/>
      <c r="M11" s="366"/>
      <c r="N11" s="366"/>
      <c r="O11" s="366"/>
      <c r="P11" s="366"/>
      <c r="Q11" s="366"/>
      <c r="R11" s="366"/>
      <c r="S11" s="366"/>
      <c r="T11" s="366"/>
      <c r="U11" s="366"/>
      <c r="V11" s="366"/>
      <c r="W11" s="366"/>
      <c r="X11" s="366"/>
      <c r="Y11" s="366"/>
      <c r="Z11" s="366"/>
      <c r="AA11" s="366"/>
      <c r="AB11" s="366"/>
      <c r="AC11" s="366"/>
      <c r="AD11" s="312"/>
      <c r="AF11" s="270" t="s">
        <v>12</v>
      </c>
      <c r="AG11" s="272"/>
      <c r="AH11" s="311"/>
      <c r="AI11" s="366"/>
      <c r="AJ11" s="366"/>
      <c r="AK11" s="366"/>
      <c r="AL11" s="312"/>
      <c r="AM11" s="11"/>
    </row>
    <row r="12" spans="1:39" s="14" customFormat="1" ht="2.25" customHeight="1" x14ac:dyDescent="0.35">
      <c r="A12" s="11"/>
      <c r="AM12" s="11"/>
    </row>
    <row r="13" spans="1:39" s="14" customFormat="1" x14ac:dyDescent="0.35">
      <c r="A13" s="11"/>
      <c r="B13" s="40" t="s">
        <v>18</v>
      </c>
      <c r="C13" s="41"/>
      <c r="D13" s="41"/>
      <c r="E13" s="19"/>
      <c r="F13" s="311"/>
      <c r="G13" s="366"/>
      <c r="H13" s="366"/>
      <c r="I13" s="366"/>
      <c r="J13" s="366"/>
      <c r="K13" s="366"/>
      <c r="L13" s="366"/>
      <c r="M13" s="366"/>
      <c r="N13" s="366"/>
      <c r="O13" s="366"/>
      <c r="P13" s="366"/>
      <c r="Q13" s="366"/>
      <c r="R13" s="366"/>
      <c r="S13" s="366"/>
      <c r="T13" s="366"/>
      <c r="U13" s="366"/>
      <c r="V13" s="366"/>
      <c r="W13" s="366"/>
      <c r="X13" s="312"/>
      <c r="AA13" s="42" t="s">
        <v>19</v>
      </c>
      <c r="AB13" s="275"/>
      <c r="AC13" s="275"/>
      <c r="AD13" s="275"/>
      <c r="AE13" s="275"/>
      <c r="AF13" s="275"/>
      <c r="AG13" s="275"/>
      <c r="AH13" s="275"/>
      <c r="AI13" s="275"/>
      <c r="AJ13" s="275"/>
      <c r="AK13" s="275"/>
      <c r="AL13" s="274"/>
      <c r="AM13" s="11"/>
    </row>
    <row r="14" spans="1:39" s="14" customFormat="1" ht="2.25" customHeight="1" x14ac:dyDescent="0.35">
      <c r="A14" s="11"/>
      <c r="AM14" s="11"/>
    </row>
    <row r="15" spans="1:39" s="14" customFormat="1" x14ac:dyDescent="0.35">
      <c r="A15" s="11"/>
      <c r="B15" s="40" t="s">
        <v>95</v>
      </c>
      <c r="C15" s="20"/>
      <c r="D15" s="20"/>
      <c r="E15" s="19"/>
      <c r="F15" s="311"/>
      <c r="G15" s="366"/>
      <c r="H15" s="366"/>
      <c r="I15" s="366"/>
      <c r="J15" s="366"/>
      <c r="K15" s="366"/>
      <c r="L15" s="366"/>
      <c r="M15" s="312"/>
      <c r="O15" s="40" t="s">
        <v>96</v>
      </c>
      <c r="P15" s="20"/>
      <c r="Q15" s="20"/>
      <c r="R15" s="19"/>
      <c r="S15" s="311"/>
      <c r="T15" s="366"/>
      <c r="U15" s="366"/>
      <c r="V15" s="366"/>
      <c r="W15" s="366"/>
      <c r="X15" s="366"/>
      <c r="Y15" s="312"/>
      <c r="AA15" s="42" t="s">
        <v>21</v>
      </c>
      <c r="AB15" s="311"/>
      <c r="AC15" s="366"/>
      <c r="AD15" s="366"/>
      <c r="AE15" s="366"/>
      <c r="AF15" s="366"/>
      <c r="AG15" s="366"/>
      <c r="AH15" s="366"/>
      <c r="AI15" s="366"/>
      <c r="AJ15" s="366"/>
      <c r="AK15" s="366"/>
      <c r="AL15" s="312"/>
      <c r="AM15" s="11"/>
    </row>
    <row r="16" spans="1:39" s="14" customFormat="1" ht="2.25" customHeight="1" x14ac:dyDescent="0.35">
      <c r="A16" s="11"/>
      <c r="AM16" s="11"/>
    </row>
    <row r="17" spans="1:39" s="14" customFormat="1" x14ac:dyDescent="0.35">
      <c r="A17" s="11"/>
      <c r="B17" s="40" t="s">
        <v>17</v>
      </c>
      <c r="C17" s="20"/>
      <c r="D17" s="19"/>
      <c r="E17" s="311"/>
      <c r="F17" s="366"/>
      <c r="G17" s="366"/>
      <c r="H17" s="366"/>
      <c r="I17" s="366"/>
      <c r="J17" s="366"/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  <c r="W17" s="366"/>
      <c r="X17" s="366"/>
      <c r="Y17" s="366"/>
      <c r="Z17" s="366"/>
      <c r="AA17" s="366"/>
      <c r="AB17" s="366"/>
      <c r="AC17" s="366"/>
      <c r="AD17" s="366"/>
      <c r="AE17" s="366"/>
      <c r="AF17" s="366"/>
      <c r="AG17" s="366"/>
      <c r="AH17" s="366"/>
      <c r="AI17" s="366"/>
      <c r="AJ17" s="366"/>
      <c r="AK17" s="366"/>
      <c r="AL17" s="312"/>
      <c r="AM17" s="11"/>
    </row>
    <row r="18" spans="1:39" s="14" customFormat="1" ht="2.25" customHeight="1" x14ac:dyDescent="0.35">
      <c r="A18" s="11"/>
      <c r="AM18" s="11"/>
    </row>
    <row r="19" spans="1:39" s="14" customFormat="1" x14ac:dyDescent="0.35">
      <c r="A19" s="11"/>
      <c r="B19" s="40" t="s">
        <v>13</v>
      </c>
      <c r="C19" s="20"/>
      <c r="D19" s="20"/>
      <c r="E19" s="19"/>
      <c r="F19" s="311" t="s">
        <v>7</v>
      </c>
      <c r="G19" s="312"/>
      <c r="I19" s="40" t="s">
        <v>100</v>
      </c>
      <c r="J19" s="273"/>
      <c r="K19" s="275"/>
      <c r="L19" s="275"/>
      <c r="M19" s="274"/>
      <c r="T19" s="36" t="s">
        <v>101</v>
      </c>
      <c r="U19" s="37"/>
      <c r="V19" s="37"/>
      <c r="W19" s="39"/>
      <c r="X19" s="311"/>
      <c r="Y19" s="312"/>
      <c r="AG19" s="270" t="s">
        <v>109</v>
      </c>
      <c r="AH19" s="271"/>
      <c r="AI19" s="271"/>
      <c r="AJ19" s="272"/>
      <c r="AK19" s="311"/>
      <c r="AL19" s="312"/>
      <c r="AM19" s="11"/>
    </row>
    <row r="20" spans="1:39" s="14" customFormat="1" ht="2.25" customHeight="1" x14ac:dyDescent="0.35">
      <c r="A20" s="11"/>
      <c r="AM20" s="11"/>
    </row>
    <row r="21" spans="1:39" s="14" customFormat="1" x14ac:dyDescent="0.35">
      <c r="A21" s="11"/>
      <c r="B21" s="38">
        <v>2</v>
      </c>
      <c r="C21" s="222" t="s">
        <v>110</v>
      </c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11"/>
    </row>
    <row r="22" spans="1:39" s="14" customFormat="1" ht="2.25" customHeight="1" x14ac:dyDescent="0.35">
      <c r="A22" s="11"/>
      <c r="AM22" s="11"/>
    </row>
    <row r="23" spans="1:39" s="14" customFormat="1" ht="14.5" customHeight="1" x14ac:dyDescent="0.35">
      <c r="A23" s="11"/>
      <c r="B23" s="448" t="s">
        <v>27</v>
      </c>
      <c r="C23" s="449"/>
      <c r="D23" s="449"/>
      <c r="E23" s="449"/>
      <c r="F23" s="449"/>
      <c r="G23" s="449"/>
      <c r="H23" s="449"/>
      <c r="I23" s="450"/>
      <c r="J23" s="454" t="s">
        <v>112</v>
      </c>
      <c r="K23" s="455"/>
      <c r="L23" s="455"/>
      <c r="M23" s="455"/>
      <c r="N23" s="455"/>
      <c r="O23" s="455"/>
      <c r="P23" s="455"/>
      <c r="Q23" s="455"/>
      <c r="R23" s="455"/>
      <c r="S23" s="455"/>
      <c r="T23" s="455"/>
      <c r="U23" s="455"/>
      <c r="V23" s="455"/>
      <c r="W23" s="455"/>
      <c r="X23" s="455"/>
      <c r="Y23" s="455"/>
      <c r="Z23" s="455"/>
      <c r="AA23" s="456"/>
      <c r="AB23" s="454" t="s">
        <v>29</v>
      </c>
      <c r="AC23" s="455"/>
      <c r="AD23" s="455"/>
      <c r="AE23" s="455"/>
      <c r="AF23" s="455"/>
      <c r="AG23" s="455"/>
      <c r="AH23" s="455"/>
      <c r="AI23" s="456"/>
      <c r="AJ23" s="454" t="s">
        <v>123</v>
      </c>
      <c r="AK23" s="455"/>
      <c r="AL23" s="456"/>
      <c r="AM23" s="11"/>
    </row>
    <row r="24" spans="1:39" s="14" customFormat="1" ht="14.5" customHeight="1" x14ac:dyDescent="0.35">
      <c r="A24" s="11"/>
      <c r="B24" s="451" t="s">
        <v>111</v>
      </c>
      <c r="C24" s="452"/>
      <c r="D24" s="452"/>
      <c r="E24" s="452"/>
      <c r="F24" s="452"/>
      <c r="G24" s="452"/>
      <c r="H24" s="452"/>
      <c r="I24" s="453"/>
      <c r="J24" s="426"/>
      <c r="K24" s="427"/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7"/>
      <c r="W24" s="427"/>
      <c r="X24" s="427"/>
      <c r="Y24" s="427"/>
      <c r="Z24" s="427"/>
      <c r="AA24" s="428"/>
      <c r="AB24" s="426"/>
      <c r="AC24" s="427"/>
      <c r="AD24" s="427"/>
      <c r="AE24" s="427"/>
      <c r="AF24" s="427"/>
      <c r="AG24" s="427"/>
      <c r="AH24" s="427"/>
      <c r="AI24" s="428"/>
      <c r="AJ24" s="426"/>
      <c r="AK24" s="427"/>
      <c r="AL24" s="428"/>
      <c r="AM24" s="11"/>
    </row>
    <row r="25" spans="1:39" s="14" customFormat="1" ht="14.5" customHeight="1" x14ac:dyDescent="0.35">
      <c r="A25" s="11"/>
      <c r="B25" s="421"/>
      <c r="C25" s="421"/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  <c r="AC25" s="421"/>
      <c r="AD25" s="421"/>
      <c r="AE25" s="421"/>
      <c r="AF25" s="421"/>
      <c r="AG25" s="421"/>
      <c r="AH25" s="421"/>
      <c r="AI25" s="421"/>
      <c r="AJ25" s="421"/>
      <c r="AK25" s="421"/>
      <c r="AL25" s="421"/>
      <c r="AM25" s="11"/>
    </row>
    <row r="26" spans="1:39" s="14" customFormat="1" ht="14.5" customHeight="1" x14ac:dyDescent="0.35">
      <c r="A26" s="11"/>
      <c r="B26" s="421"/>
      <c r="C26" s="421"/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  <c r="AC26" s="421"/>
      <c r="AD26" s="421"/>
      <c r="AE26" s="421"/>
      <c r="AF26" s="421"/>
      <c r="AG26" s="421"/>
      <c r="AH26" s="421"/>
      <c r="AI26" s="421"/>
      <c r="AJ26" s="421"/>
      <c r="AK26" s="421"/>
      <c r="AL26" s="421"/>
      <c r="AM26" s="11"/>
    </row>
    <row r="27" spans="1:39" s="14" customFormat="1" ht="14.5" customHeight="1" x14ac:dyDescent="0.35">
      <c r="A27" s="11"/>
      <c r="B27" s="421"/>
      <c r="C27" s="421"/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  <c r="AC27" s="421"/>
      <c r="AD27" s="421"/>
      <c r="AE27" s="421"/>
      <c r="AF27" s="421"/>
      <c r="AG27" s="421"/>
      <c r="AH27" s="421"/>
      <c r="AI27" s="421"/>
      <c r="AJ27" s="421"/>
      <c r="AK27" s="421"/>
      <c r="AL27" s="421"/>
      <c r="AM27" s="11"/>
    </row>
    <row r="28" spans="1:39" s="14" customFormat="1" ht="14.5" customHeight="1" x14ac:dyDescent="0.35">
      <c r="A28" s="11"/>
      <c r="B28" s="421"/>
      <c r="C28" s="421"/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  <c r="AC28" s="421"/>
      <c r="AD28" s="421"/>
      <c r="AE28" s="421"/>
      <c r="AF28" s="421"/>
      <c r="AG28" s="421"/>
      <c r="AH28" s="421"/>
      <c r="AI28" s="421"/>
      <c r="AJ28" s="421"/>
      <c r="AK28" s="421"/>
      <c r="AL28" s="421"/>
      <c r="AM28" s="11"/>
    </row>
    <row r="29" spans="1:39" s="14" customFormat="1" ht="14.5" customHeight="1" x14ac:dyDescent="0.35">
      <c r="A29" s="11"/>
      <c r="B29" s="421"/>
      <c r="C29" s="421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  <c r="AC29" s="421"/>
      <c r="AD29" s="421"/>
      <c r="AE29" s="421"/>
      <c r="AF29" s="421"/>
      <c r="AG29" s="421"/>
      <c r="AH29" s="421"/>
      <c r="AI29" s="421"/>
      <c r="AJ29" s="421"/>
      <c r="AK29" s="421"/>
      <c r="AL29" s="421"/>
      <c r="AM29" s="11"/>
    </row>
    <row r="30" spans="1:39" s="14" customFormat="1" ht="14.5" customHeight="1" x14ac:dyDescent="0.35">
      <c r="A30" s="11"/>
      <c r="B30" s="421"/>
      <c r="C30" s="421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  <c r="AC30" s="421"/>
      <c r="AD30" s="421"/>
      <c r="AE30" s="421"/>
      <c r="AF30" s="421"/>
      <c r="AG30" s="421"/>
      <c r="AH30" s="421"/>
      <c r="AI30" s="421"/>
      <c r="AJ30" s="421"/>
      <c r="AK30" s="421"/>
      <c r="AL30" s="421"/>
      <c r="AM30" s="11"/>
    </row>
    <row r="31" spans="1:39" s="14" customFormat="1" ht="2.25" customHeight="1" x14ac:dyDescent="0.35">
      <c r="A31" s="11"/>
      <c r="B31" s="225"/>
      <c r="C31" s="225"/>
      <c r="D31" s="225"/>
      <c r="E31" s="225"/>
      <c r="F31" s="225"/>
      <c r="AM31" s="11"/>
    </row>
    <row r="32" spans="1:39" s="14" customFormat="1" x14ac:dyDescent="0.35">
      <c r="A32" s="11"/>
      <c r="B32" s="28" t="s">
        <v>126</v>
      </c>
      <c r="C32" s="29"/>
      <c r="D32" s="29"/>
      <c r="E32" s="29"/>
      <c r="F32" s="29"/>
      <c r="G32" s="30"/>
      <c r="H32" s="273"/>
      <c r="I32" s="274"/>
      <c r="N32" s="28" t="s">
        <v>127</v>
      </c>
      <c r="O32" s="29"/>
      <c r="P32" s="29"/>
      <c r="Q32" s="29"/>
      <c r="R32" s="29"/>
      <c r="S32" s="30"/>
      <c r="T32" s="273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  <c r="AF32" s="275"/>
      <c r="AG32" s="275"/>
      <c r="AH32" s="275"/>
      <c r="AI32" s="275"/>
      <c r="AJ32" s="275"/>
      <c r="AK32" s="275"/>
      <c r="AL32" s="274"/>
      <c r="AM32" s="11"/>
    </row>
    <row r="33" spans="1:39" s="14" customFormat="1" ht="2.25" customHeight="1" x14ac:dyDescent="0.35">
      <c r="A33" s="11"/>
      <c r="AM33" s="11"/>
    </row>
    <row r="34" spans="1:39" s="14" customFormat="1" x14ac:dyDescent="0.35">
      <c r="A34" s="11"/>
      <c r="B34" s="38">
        <v>3</v>
      </c>
      <c r="C34" s="222" t="s">
        <v>128</v>
      </c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11"/>
    </row>
    <row r="35" spans="1:39" s="14" customFormat="1" ht="2.25" customHeight="1" x14ac:dyDescent="0.35">
      <c r="A35" s="11"/>
      <c r="AM35" s="11"/>
    </row>
    <row r="36" spans="1:39" s="14" customFormat="1" ht="14.5" customHeight="1" x14ac:dyDescent="0.35">
      <c r="A36" s="11"/>
      <c r="B36" s="444" t="s">
        <v>135</v>
      </c>
      <c r="C36" s="445"/>
      <c r="D36" s="445"/>
      <c r="E36" s="445"/>
      <c r="F36" s="445"/>
      <c r="G36" s="445"/>
      <c r="H36" s="445"/>
      <c r="I36" s="445"/>
      <c r="J36" s="445"/>
      <c r="K36" s="445"/>
      <c r="L36" s="445"/>
      <c r="M36" s="445"/>
      <c r="N36" s="445"/>
      <c r="O36" s="445"/>
      <c r="P36" s="445"/>
      <c r="Q36" s="445"/>
      <c r="R36" s="445"/>
      <c r="S36" s="445"/>
      <c r="T36" s="445"/>
      <c r="U36" s="445"/>
      <c r="V36" s="445"/>
      <c r="W36" s="446"/>
      <c r="X36" s="436" t="s">
        <v>136</v>
      </c>
      <c r="Y36" s="437"/>
      <c r="Z36" s="437"/>
      <c r="AA36" s="437"/>
      <c r="AB36" s="437"/>
      <c r="AC36" s="437"/>
      <c r="AD36" s="437"/>
      <c r="AE36" s="437"/>
      <c r="AF36" s="437"/>
      <c r="AG36" s="437"/>
      <c r="AH36" s="437"/>
      <c r="AI36" s="437"/>
      <c r="AJ36" s="437"/>
      <c r="AK36" s="437"/>
      <c r="AL36" s="438"/>
      <c r="AM36" s="11"/>
    </row>
    <row r="37" spans="1:39" s="14" customFormat="1" x14ac:dyDescent="0.35">
      <c r="A37" s="11"/>
      <c r="S37" s="442" t="s">
        <v>129</v>
      </c>
      <c r="T37" s="447"/>
      <c r="U37" s="443"/>
      <c r="V37" s="442" t="s">
        <v>134</v>
      </c>
      <c r="W37" s="443"/>
      <c r="X37" s="439" t="s">
        <v>134</v>
      </c>
      <c r="Y37" s="440"/>
      <c r="Z37" s="439" t="s">
        <v>139</v>
      </c>
      <c r="AA37" s="441"/>
      <c r="AB37" s="441"/>
      <c r="AC37" s="441"/>
      <c r="AD37" s="441"/>
      <c r="AE37" s="441"/>
      <c r="AF37" s="441"/>
      <c r="AG37" s="441"/>
      <c r="AH37" s="441"/>
      <c r="AI37" s="441"/>
      <c r="AJ37" s="441"/>
      <c r="AK37" s="441"/>
      <c r="AL37" s="440"/>
      <c r="AM37" s="11"/>
    </row>
    <row r="38" spans="1:39" s="14" customFormat="1" ht="14.5" customHeight="1" x14ac:dyDescent="0.35">
      <c r="A38" s="11"/>
      <c r="B38" s="435" t="s">
        <v>138</v>
      </c>
      <c r="C38" s="435"/>
      <c r="D38" s="435"/>
      <c r="E38" s="435"/>
      <c r="F38" s="435"/>
      <c r="G38" s="435"/>
      <c r="H38" s="435"/>
      <c r="I38" s="435"/>
      <c r="J38" s="435"/>
      <c r="K38" s="435"/>
      <c r="L38" s="435"/>
      <c r="M38" s="435"/>
      <c r="N38" s="435"/>
      <c r="O38" s="435"/>
      <c r="P38" s="435"/>
      <c r="Q38" s="435"/>
      <c r="R38" s="435"/>
      <c r="S38" s="421" t="s">
        <v>131</v>
      </c>
      <c r="T38" s="421"/>
      <c r="U38" s="421"/>
      <c r="V38" s="32">
        <v>4</v>
      </c>
      <c r="W38" s="32" t="s">
        <v>137</v>
      </c>
      <c r="X38" s="33"/>
      <c r="Y38" s="27" t="s">
        <v>137</v>
      </c>
      <c r="Z38" s="432" t="str">
        <f>((IF(X38&gt;=V38,"Cumple.","Para este punto se requiere un mínimo de 4 años de experiencia.")))</f>
        <v>Para este punto se requiere un mínimo de 4 años de experiencia.</v>
      </c>
      <c r="AA38" s="433"/>
      <c r="AB38" s="433"/>
      <c r="AC38" s="433"/>
      <c r="AD38" s="433"/>
      <c r="AE38" s="433"/>
      <c r="AF38" s="433"/>
      <c r="AG38" s="433"/>
      <c r="AH38" s="433"/>
      <c r="AI38" s="433"/>
      <c r="AJ38" s="433"/>
      <c r="AK38" s="433"/>
      <c r="AL38" s="434"/>
      <c r="AM38" s="11"/>
    </row>
    <row r="39" spans="1:39" s="14" customFormat="1" ht="14.5" customHeight="1" x14ac:dyDescent="0.35">
      <c r="A39" s="11"/>
      <c r="B39" s="435" t="s">
        <v>130</v>
      </c>
      <c r="C39" s="435"/>
      <c r="D39" s="435"/>
      <c r="E39" s="435"/>
      <c r="F39" s="435"/>
      <c r="G39" s="435"/>
      <c r="H39" s="435"/>
      <c r="I39" s="435"/>
      <c r="J39" s="435"/>
      <c r="K39" s="435"/>
      <c r="L39" s="435"/>
      <c r="M39" s="435"/>
      <c r="N39" s="435"/>
      <c r="O39" s="435"/>
      <c r="P39" s="435"/>
      <c r="Q39" s="435"/>
      <c r="R39" s="435"/>
      <c r="S39" s="421" t="s">
        <v>131</v>
      </c>
      <c r="T39" s="421"/>
      <c r="U39" s="421"/>
      <c r="V39" s="32">
        <v>3</v>
      </c>
      <c r="W39" s="32" t="s">
        <v>137</v>
      </c>
      <c r="X39" s="27"/>
      <c r="Y39" s="27" t="s">
        <v>137</v>
      </c>
      <c r="Z39" s="432" t="str">
        <f>((IF(X39&gt;=V39,"Cumple.","Para este punto se requiere un mínimo de 3 años de experiencia.")))</f>
        <v>Para este punto se requiere un mínimo de 3 años de experiencia.</v>
      </c>
      <c r="AA39" s="433"/>
      <c r="AB39" s="433"/>
      <c r="AC39" s="433"/>
      <c r="AD39" s="433"/>
      <c r="AE39" s="433"/>
      <c r="AF39" s="433"/>
      <c r="AG39" s="433"/>
      <c r="AH39" s="433"/>
      <c r="AI39" s="433"/>
      <c r="AJ39" s="433"/>
      <c r="AK39" s="433"/>
      <c r="AL39" s="434"/>
      <c r="AM39" s="11"/>
    </row>
    <row r="40" spans="1:39" s="14" customFormat="1" ht="14.5" customHeight="1" x14ac:dyDescent="0.35">
      <c r="A40" s="11"/>
      <c r="B40" s="435" t="s">
        <v>133</v>
      </c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5"/>
      <c r="N40" s="435"/>
      <c r="O40" s="435"/>
      <c r="P40" s="435"/>
      <c r="Q40" s="435"/>
      <c r="R40" s="435"/>
      <c r="S40" s="421" t="s">
        <v>132</v>
      </c>
      <c r="T40" s="421"/>
      <c r="U40" s="421"/>
      <c r="V40" s="32">
        <v>3</v>
      </c>
      <c r="W40" s="32" t="s">
        <v>137</v>
      </c>
      <c r="X40" s="27"/>
      <c r="Y40" s="27" t="s">
        <v>137</v>
      </c>
      <c r="Z40" s="432" t="str">
        <f>((IF(X40&gt;=V40,"Cumple.","Para este punto se requiere un mínimo de 3 años de experiencia.")))</f>
        <v>Para este punto se requiere un mínimo de 3 años de experiencia.</v>
      </c>
      <c r="AA40" s="433"/>
      <c r="AB40" s="433"/>
      <c r="AC40" s="433"/>
      <c r="AD40" s="433"/>
      <c r="AE40" s="433"/>
      <c r="AF40" s="433"/>
      <c r="AG40" s="433"/>
      <c r="AH40" s="433"/>
      <c r="AI40" s="433"/>
      <c r="AJ40" s="433"/>
      <c r="AK40" s="433"/>
      <c r="AL40" s="434"/>
      <c r="AM40" s="11"/>
    </row>
    <row r="41" spans="1:39" s="14" customFormat="1" ht="2.25" customHeight="1" x14ac:dyDescent="0.35">
      <c r="A41" s="11"/>
      <c r="Q41" s="31"/>
      <c r="R41" s="31"/>
      <c r="S41" s="31"/>
      <c r="AM41" s="11"/>
    </row>
    <row r="42" spans="1:39" s="14" customFormat="1" x14ac:dyDescent="0.35">
      <c r="A42" s="11"/>
      <c r="B42" s="14" t="s">
        <v>140</v>
      </c>
      <c r="Q42" s="31"/>
      <c r="R42" s="31"/>
      <c r="S42" s="31"/>
      <c r="AM42" s="11"/>
    </row>
    <row r="43" spans="1:39" s="14" customFormat="1" ht="2.25" customHeight="1" x14ac:dyDescent="0.35">
      <c r="A43" s="11"/>
      <c r="AM43" s="11"/>
    </row>
    <row r="44" spans="1:39" s="14" customFormat="1" ht="14.5" customHeight="1" x14ac:dyDescent="0.35">
      <c r="A44" s="11"/>
      <c r="B44" s="422" t="s">
        <v>40</v>
      </c>
      <c r="C44" s="422"/>
      <c r="D44" s="422"/>
      <c r="E44" s="422"/>
      <c r="F44" s="422"/>
      <c r="G44" s="422"/>
      <c r="H44" s="422" t="s">
        <v>41</v>
      </c>
      <c r="I44" s="422"/>
      <c r="J44" s="422"/>
      <c r="K44" s="422"/>
      <c r="L44" s="422"/>
      <c r="M44" s="422"/>
      <c r="N44" s="423" t="s">
        <v>42</v>
      </c>
      <c r="O44" s="424"/>
      <c r="P44" s="424"/>
      <c r="Q44" s="424"/>
      <c r="R44" s="424"/>
      <c r="S44" s="425"/>
      <c r="T44" s="35" t="s">
        <v>142</v>
      </c>
      <c r="U44" s="34" t="s">
        <v>143</v>
      </c>
      <c r="V44" s="70" t="s">
        <v>141</v>
      </c>
      <c r="W44" s="70"/>
      <c r="X44" s="426" t="s">
        <v>43</v>
      </c>
      <c r="Y44" s="427"/>
      <c r="Z44" s="427"/>
      <c r="AA44" s="427"/>
      <c r="AB44" s="427"/>
      <c r="AC44" s="427"/>
      <c r="AD44" s="427"/>
      <c r="AE44" s="427"/>
      <c r="AF44" s="427"/>
      <c r="AG44" s="427"/>
      <c r="AH44" s="427"/>
      <c r="AI44" s="427"/>
      <c r="AJ44" s="427"/>
      <c r="AK44" s="427"/>
      <c r="AL44" s="428"/>
      <c r="AM44" s="11"/>
    </row>
    <row r="45" spans="1:39" s="14" customFormat="1" ht="14.5" customHeight="1" x14ac:dyDescent="0.35">
      <c r="A45" s="11"/>
      <c r="B45" s="421"/>
      <c r="C45" s="421"/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56">
        <v>36551</v>
      </c>
      <c r="U45" s="56">
        <v>40173</v>
      </c>
      <c r="V45" s="68">
        <f t="shared" ref="V45:V48" si="0">YEARFRAC(T45,U45)</f>
        <v>9.9166666666666661</v>
      </c>
      <c r="W45" s="68" t="s">
        <v>36</v>
      </c>
      <c r="X45" s="412"/>
      <c r="Y45" s="413"/>
      <c r="Z45" s="413"/>
      <c r="AA45" s="413"/>
      <c r="AB45" s="413"/>
      <c r="AC45" s="413"/>
      <c r="AD45" s="413"/>
      <c r="AE45" s="413"/>
      <c r="AF45" s="413"/>
      <c r="AG45" s="413"/>
      <c r="AH45" s="413"/>
      <c r="AI45" s="413"/>
      <c r="AJ45" s="413"/>
      <c r="AK45" s="413"/>
      <c r="AL45" s="414"/>
      <c r="AM45" s="11"/>
    </row>
    <row r="46" spans="1:39" s="14" customFormat="1" ht="14.5" customHeight="1" x14ac:dyDescent="0.35">
      <c r="A46" s="11"/>
      <c r="B46" s="421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56">
        <v>45658</v>
      </c>
      <c r="U46" s="56">
        <v>46022</v>
      </c>
      <c r="V46" s="68">
        <f t="shared" si="0"/>
        <v>1</v>
      </c>
      <c r="W46" s="68" t="s">
        <v>36</v>
      </c>
      <c r="X46" s="273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4"/>
      <c r="AM46" s="11"/>
    </row>
    <row r="47" spans="1:39" s="14" customFormat="1" ht="14.5" customHeight="1" x14ac:dyDescent="0.35">
      <c r="A47" s="11"/>
      <c r="B47" s="421"/>
      <c r="C47" s="421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56">
        <v>36551</v>
      </c>
      <c r="U47" s="56">
        <v>40204</v>
      </c>
      <c r="V47" s="68">
        <f t="shared" si="0"/>
        <v>10</v>
      </c>
      <c r="W47" s="68" t="s">
        <v>36</v>
      </c>
      <c r="X47" s="273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  <c r="AJ47" s="275"/>
      <c r="AK47" s="275"/>
      <c r="AL47" s="274"/>
      <c r="AM47" s="11"/>
    </row>
    <row r="48" spans="1:39" s="14" customFormat="1" ht="14.5" customHeight="1" x14ac:dyDescent="0.35">
      <c r="A48" s="11"/>
      <c r="B48" s="421"/>
      <c r="C48" s="421"/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56">
        <v>36861</v>
      </c>
      <c r="U48" s="56">
        <v>46037</v>
      </c>
      <c r="V48" s="68">
        <f t="shared" si="0"/>
        <v>25.122222222222224</v>
      </c>
      <c r="W48" s="68" t="s">
        <v>36</v>
      </c>
      <c r="X48" s="273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  <c r="AJ48" s="275"/>
      <c r="AK48" s="275"/>
      <c r="AL48" s="274"/>
      <c r="AM48" s="11"/>
    </row>
    <row r="49" spans="1:39" s="14" customFormat="1" ht="14.5" customHeight="1" x14ac:dyDescent="0.35">
      <c r="A49" s="11"/>
      <c r="B49" s="421"/>
      <c r="C49" s="421"/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56">
        <v>36551</v>
      </c>
      <c r="U49" s="56">
        <v>40173</v>
      </c>
      <c r="V49" s="68">
        <f>YEARFRAC(T49,U49)</f>
        <v>9.9166666666666661</v>
      </c>
      <c r="W49" s="68" t="s">
        <v>36</v>
      </c>
      <c r="X49" s="273"/>
      <c r="Y49" s="275"/>
      <c r="Z49" s="275"/>
      <c r="AA49" s="275"/>
      <c r="AB49" s="275"/>
      <c r="AC49" s="275"/>
      <c r="AD49" s="275"/>
      <c r="AE49" s="275"/>
      <c r="AF49" s="275"/>
      <c r="AG49" s="275"/>
      <c r="AH49" s="275"/>
      <c r="AI49" s="275"/>
      <c r="AJ49" s="275"/>
      <c r="AK49" s="275"/>
      <c r="AL49" s="274"/>
      <c r="AM49" s="11"/>
    </row>
    <row r="50" spans="1:39" s="14" customFormat="1" ht="14.5" customHeight="1" x14ac:dyDescent="0.35">
      <c r="A50" s="11"/>
      <c r="B50" s="421"/>
      <c r="C50" s="421"/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57"/>
      <c r="U50" s="57"/>
      <c r="V50" s="68">
        <f t="shared" ref="V50:V51" si="1">YEARFRAC(T50,U50)</f>
        <v>0</v>
      </c>
      <c r="W50" s="68" t="s">
        <v>36</v>
      </c>
      <c r="X50" s="273"/>
      <c r="Y50" s="275"/>
      <c r="Z50" s="275"/>
      <c r="AA50" s="275"/>
      <c r="AB50" s="275"/>
      <c r="AC50" s="275"/>
      <c r="AD50" s="275"/>
      <c r="AE50" s="275"/>
      <c r="AF50" s="275"/>
      <c r="AG50" s="275"/>
      <c r="AH50" s="275"/>
      <c r="AI50" s="275"/>
      <c r="AJ50" s="275"/>
      <c r="AK50" s="275"/>
      <c r="AL50" s="274"/>
      <c r="AM50" s="11"/>
    </row>
    <row r="51" spans="1:39" s="14" customFormat="1" ht="14.5" customHeight="1" x14ac:dyDescent="0.35">
      <c r="A51" s="11"/>
      <c r="B51" s="421"/>
      <c r="C51" s="421"/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57"/>
      <c r="U51" s="57"/>
      <c r="V51" s="68">
        <f t="shared" si="1"/>
        <v>0</v>
      </c>
      <c r="W51" s="68" t="s">
        <v>36</v>
      </c>
      <c r="X51" s="273"/>
      <c r="Y51" s="275"/>
      <c r="Z51" s="275"/>
      <c r="AA51" s="275"/>
      <c r="AB51" s="275"/>
      <c r="AC51" s="275"/>
      <c r="AD51" s="275"/>
      <c r="AE51" s="275"/>
      <c r="AF51" s="275"/>
      <c r="AG51" s="275"/>
      <c r="AH51" s="275"/>
      <c r="AI51" s="275"/>
      <c r="AJ51" s="275"/>
      <c r="AK51" s="275"/>
      <c r="AL51" s="274"/>
      <c r="AM51" s="11"/>
    </row>
    <row r="52" spans="1:39" s="14" customFormat="1" ht="14.5" customHeight="1" x14ac:dyDescent="0.35">
      <c r="A52" s="11"/>
      <c r="B52" s="421"/>
      <c r="C52" s="421"/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57"/>
      <c r="U52" s="57"/>
      <c r="V52" s="69">
        <f t="shared" ref="V52:V53" si="2">DATEDIF(T52,U52,"Y")</f>
        <v>0</v>
      </c>
      <c r="W52" s="68" t="s">
        <v>36</v>
      </c>
      <c r="X52" s="273"/>
      <c r="Y52" s="275"/>
      <c r="Z52" s="275"/>
      <c r="AA52" s="275"/>
      <c r="AB52" s="275"/>
      <c r="AC52" s="275"/>
      <c r="AD52" s="275"/>
      <c r="AE52" s="275"/>
      <c r="AF52" s="275"/>
      <c r="AG52" s="275"/>
      <c r="AH52" s="275"/>
      <c r="AI52" s="275"/>
      <c r="AJ52" s="275"/>
      <c r="AK52" s="275"/>
      <c r="AL52" s="274"/>
      <c r="AM52" s="11"/>
    </row>
    <row r="53" spans="1:39" s="14" customFormat="1" ht="14.5" customHeight="1" x14ac:dyDescent="0.35">
      <c r="A53" s="11"/>
      <c r="B53" s="421"/>
      <c r="C53" s="421"/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57"/>
      <c r="U53" s="57"/>
      <c r="V53" s="69">
        <f t="shared" si="2"/>
        <v>0</v>
      </c>
      <c r="W53" s="68" t="s">
        <v>36</v>
      </c>
      <c r="X53" s="273"/>
      <c r="Y53" s="275"/>
      <c r="Z53" s="275"/>
      <c r="AA53" s="275"/>
      <c r="AB53" s="275"/>
      <c r="AC53" s="275"/>
      <c r="AD53" s="275"/>
      <c r="AE53" s="275"/>
      <c r="AF53" s="275"/>
      <c r="AG53" s="275"/>
      <c r="AH53" s="275"/>
      <c r="AI53" s="275"/>
      <c r="AJ53" s="275"/>
      <c r="AK53" s="275"/>
      <c r="AL53" s="274"/>
      <c r="AM53" s="11"/>
    </row>
    <row r="54" spans="1:39" s="14" customFormat="1" ht="2.25" customHeight="1" x14ac:dyDescent="0.35">
      <c r="A54" s="11"/>
      <c r="AM54" s="11"/>
    </row>
    <row r="55" spans="1:39" s="14" customFormat="1" ht="11.4" customHeight="1" x14ac:dyDescent="0.35">
      <c r="A55" s="11"/>
      <c r="V55" s="67">
        <f>SUM(V45:W54)</f>
        <v>55.955555555555556</v>
      </c>
      <c r="W55" s="67"/>
      <c r="AM55" s="11"/>
    </row>
    <row r="56" spans="1:39" s="14" customFormat="1" x14ac:dyDescent="0.35">
      <c r="A56" s="11"/>
      <c r="B56" s="38">
        <v>4</v>
      </c>
      <c r="C56" s="222" t="s">
        <v>144</v>
      </c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11"/>
    </row>
    <row r="57" spans="1:39" s="14" customFormat="1" ht="2.25" customHeight="1" x14ac:dyDescent="0.35">
      <c r="A57" s="11"/>
      <c r="AM57" s="11"/>
    </row>
    <row r="58" spans="1:39" s="14" customFormat="1" ht="14.5" customHeight="1" x14ac:dyDescent="0.35">
      <c r="A58" s="11"/>
      <c r="B58" s="276" t="s">
        <v>145</v>
      </c>
      <c r="C58" s="277"/>
      <c r="D58" s="277"/>
      <c r="E58" s="277"/>
      <c r="F58" s="277"/>
      <c r="G58" s="277"/>
      <c r="H58" s="277"/>
      <c r="I58" s="277"/>
      <c r="J58" s="277"/>
      <c r="K58" s="277"/>
      <c r="L58" s="277"/>
      <c r="M58" s="277"/>
      <c r="N58" s="277"/>
      <c r="O58" s="277"/>
      <c r="P58" s="277"/>
      <c r="Q58" s="277"/>
      <c r="R58" s="277"/>
      <c r="S58" s="278"/>
      <c r="T58" s="429" t="s">
        <v>40</v>
      </c>
      <c r="U58" s="430"/>
      <c r="V58" s="430"/>
      <c r="W58" s="430"/>
      <c r="X58" s="430"/>
      <c r="Y58" s="430"/>
      <c r="Z58" s="430"/>
      <c r="AA58" s="430"/>
      <c r="AB58" s="430"/>
      <c r="AC58" s="430"/>
      <c r="AD58" s="431"/>
      <c r="AE58" s="429" t="s">
        <v>57</v>
      </c>
      <c r="AF58" s="430"/>
      <c r="AG58" s="430"/>
      <c r="AH58" s="430"/>
      <c r="AI58" s="430"/>
      <c r="AJ58" s="430"/>
      <c r="AK58" s="430"/>
      <c r="AL58" s="431"/>
      <c r="AM58" s="11"/>
    </row>
    <row r="59" spans="1:39" s="14" customFormat="1" x14ac:dyDescent="0.35">
      <c r="A59" s="11"/>
      <c r="B59" s="269"/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  <c r="W59" s="269"/>
      <c r="X59" s="269"/>
      <c r="Y59" s="269"/>
      <c r="Z59" s="269"/>
      <c r="AA59" s="269"/>
      <c r="AB59" s="269"/>
      <c r="AC59" s="269"/>
      <c r="AD59" s="269"/>
      <c r="AE59" s="269"/>
      <c r="AF59" s="269"/>
      <c r="AG59" s="269"/>
      <c r="AH59" s="269"/>
      <c r="AI59" s="269"/>
      <c r="AJ59" s="269"/>
      <c r="AK59" s="269"/>
      <c r="AL59" s="269"/>
      <c r="AM59" s="11"/>
    </row>
    <row r="60" spans="1:39" s="14" customFormat="1" x14ac:dyDescent="0.35">
      <c r="A60" s="11"/>
      <c r="B60" s="269"/>
      <c r="C60" s="269"/>
      <c r="D60" s="269"/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  <c r="W60" s="269"/>
      <c r="X60" s="269"/>
      <c r="Y60" s="269"/>
      <c r="Z60" s="269"/>
      <c r="AA60" s="269"/>
      <c r="AB60" s="269"/>
      <c r="AC60" s="269"/>
      <c r="AD60" s="269"/>
      <c r="AE60" s="269"/>
      <c r="AF60" s="269"/>
      <c r="AG60" s="269"/>
      <c r="AH60" s="269"/>
      <c r="AI60" s="269"/>
      <c r="AJ60" s="269"/>
      <c r="AK60" s="269"/>
      <c r="AL60" s="269"/>
      <c r="AM60" s="11"/>
    </row>
    <row r="61" spans="1:39" s="14" customFormat="1" x14ac:dyDescent="0.35">
      <c r="A61" s="11"/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  <c r="Z61" s="269"/>
      <c r="AA61" s="269"/>
      <c r="AB61" s="269"/>
      <c r="AC61" s="269"/>
      <c r="AD61" s="269"/>
      <c r="AE61" s="269"/>
      <c r="AF61" s="269"/>
      <c r="AG61" s="269"/>
      <c r="AH61" s="269"/>
      <c r="AI61" s="269"/>
      <c r="AJ61" s="269"/>
      <c r="AK61" s="269"/>
      <c r="AL61" s="269"/>
      <c r="AM61" s="11"/>
    </row>
    <row r="62" spans="1:39" s="14" customFormat="1" ht="2.25" customHeight="1" x14ac:dyDescent="0.35">
      <c r="A62" s="11"/>
      <c r="B62" s="305"/>
      <c r="C62" s="305"/>
      <c r="D62" s="305"/>
      <c r="E62" s="305"/>
      <c r="F62" s="305"/>
      <c r="G62" s="305"/>
      <c r="H62" s="305"/>
      <c r="I62" s="305"/>
      <c r="J62" s="305"/>
      <c r="K62" s="305"/>
      <c r="L62" s="305"/>
      <c r="M62" s="305"/>
      <c r="N62" s="305"/>
      <c r="O62" s="305"/>
      <c r="P62" s="305"/>
      <c r="Q62" s="305"/>
      <c r="R62" s="305"/>
      <c r="S62" s="305"/>
      <c r="T62" s="305"/>
      <c r="U62" s="305"/>
      <c r="V62" s="305"/>
      <c r="W62" s="305"/>
      <c r="X62" s="305"/>
      <c r="Y62" s="305"/>
      <c r="Z62" s="305"/>
      <c r="AA62" s="305"/>
      <c r="AB62" s="305"/>
      <c r="AC62" s="305"/>
      <c r="AD62" s="305"/>
      <c r="AE62" s="305"/>
      <c r="AF62" s="305"/>
      <c r="AG62" s="305"/>
      <c r="AH62" s="305"/>
      <c r="AI62" s="305"/>
      <c r="AJ62" s="305"/>
      <c r="AK62" s="305"/>
      <c r="AL62" s="305"/>
      <c r="AM62" s="11"/>
    </row>
    <row r="63" spans="1:39" s="14" customFormat="1" ht="2.25" customHeight="1" x14ac:dyDescent="0.35">
      <c r="A63" s="11"/>
      <c r="AM63" s="11"/>
    </row>
    <row r="64" spans="1:39" s="14" customFormat="1" x14ac:dyDescent="0.35">
      <c r="A64" s="11"/>
      <c r="B64" s="38">
        <v>5</v>
      </c>
      <c r="C64" s="222" t="s">
        <v>146</v>
      </c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11"/>
    </row>
    <row r="65" spans="1:39" s="14" customFormat="1" ht="2.25" customHeight="1" x14ac:dyDescent="0.35">
      <c r="A65" s="11"/>
      <c r="AM65" s="11"/>
    </row>
    <row r="66" spans="1:39" s="14" customFormat="1" x14ac:dyDescent="0.35">
      <c r="A66" s="11"/>
      <c r="B66" s="423" t="s">
        <v>46</v>
      </c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4"/>
      <c r="O66" s="424"/>
      <c r="P66" s="425"/>
      <c r="Q66" s="423" t="s">
        <v>123</v>
      </c>
      <c r="R66" s="424"/>
      <c r="S66" s="425"/>
      <c r="U66" s="423" t="s">
        <v>46</v>
      </c>
      <c r="V66" s="424"/>
      <c r="W66" s="424"/>
      <c r="X66" s="424"/>
      <c r="Y66" s="424"/>
      <c r="Z66" s="424"/>
      <c r="AA66" s="424"/>
      <c r="AB66" s="424"/>
      <c r="AC66" s="424"/>
      <c r="AD66" s="424"/>
      <c r="AE66" s="424"/>
      <c r="AF66" s="424"/>
      <c r="AG66" s="424"/>
      <c r="AH66" s="424"/>
      <c r="AI66" s="425"/>
      <c r="AJ66" s="423" t="s">
        <v>123</v>
      </c>
      <c r="AK66" s="424"/>
      <c r="AL66" s="425"/>
      <c r="AM66" s="11"/>
    </row>
    <row r="67" spans="1:39" s="14" customFormat="1" x14ac:dyDescent="0.35">
      <c r="A67" s="11"/>
      <c r="B67" s="421"/>
      <c r="C67" s="421"/>
      <c r="D67" s="421"/>
      <c r="E67" s="421"/>
      <c r="F67" s="421"/>
      <c r="G67" s="421"/>
      <c r="H67" s="421"/>
      <c r="I67" s="421"/>
      <c r="J67" s="421"/>
      <c r="K67" s="421"/>
      <c r="L67" s="421"/>
      <c r="M67" s="421"/>
      <c r="N67" s="421"/>
      <c r="O67" s="421"/>
      <c r="P67" s="421"/>
      <c r="Q67" s="421"/>
      <c r="R67" s="421"/>
      <c r="S67" s="421"/>
      <c r="U67" s="421"/>
      <c r="V67" s="421"/>
      <c r="W67" s="421"/>
      <c r="X67" s="421"/>
      <c r="Y67" s="421"/>
      <c r="Z67" s="421"/>
      <c r="AA67" s="421"/>
      <c r="AB67" s="421"/>
      <c r="AC67" s="421"/>
      <c r="AD67" s="421"/>
      <c r="AE67" s="421"/>
      <c r="AF67" s="421"/>
      <c r="AG67" s="421"/>
      <c r="AH67" s="421"/>
      <c r="AI67" s="421"/>
      <c r="AJ67" s="421"/>
      <c r="AK67" s="421"/>
      <c r="AL67" s="421"/>
      <c r="AM67" s="11"/>
    </row>
    <row r="68" spans="1:39" s="14" customFormat="1" x14ac:dyDescent="0.35">
      <c r="A68" s="11"/>
      <c r="B68" s="421"/>
      <c r="C68" s="421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1"/>
      <c r="O68" s="421"/>
      <c r="P68" s="421"/>
      <c r="Q68" s="421"/>
      <c r="R68" s="421"/>
      <c r="S68" s="421"/>
      <c r="U68" s="421"/>
      <c r="V68" s="421"/>
      <c r="W68" s="421"/>
      <c r="X68" s="421"/>
      <c r="Y68" s="421"/>
      <c r="Z68" s="421"/>
      <c r="AA68" s="421"/>
      <c r="AB68" s="421"/>
      <c r="AC68" s="421"/>
      <c r="AD68" s="421"/>
      <c r="AE68" s="421"/>
      <c r="AF68" s="421"/>
      <c r="AG68" s="421"/>
      <c r="AH68" s="421"/>
      <c r="AI68" s="421"/>
      <c r="AJ68" s="421"/>
      <c r="AK68" s="421"/>
      <c r="AL68" s="421"/>
      <c r="AM68" s="11"/>
    </row>
    <row r="69" spans="1:39" s="14" customFormat="1" x14ac:dyDescent="0.35">
      <c r="A69" s="11"/>
      <c r="B69" s="421"/>
      <c r="C69" s="421"/>
      <c r="D69" s="421"/>
      <c r="E69" s="421"/>
      <c r="F69" s="421"/>
      <c r="G69" s="421"/>
      <c r="H69" s="421"/>
      <c r="I69" s="421"/>
      <c r="J69" s="421"/>
      <c r="K69" s="421"/>
      <c r="L69" s="421"/>
      <c r="M69" s="421"/>
      <c r="N69" s="421"/>
      <c r="O69" s="421"/>
      <c r="P69" s="421"/>
      <c r="Q69" s="421"/>
      <c r="R69" s="421"/>
      <c r="S69" s="421"/>
      <c r="U69" s="421"/>
      <c r="V69" s="421"/>
      <c r="W69" s="421"/>
      <c r="X69" s="421"/>
      <c r="Y69" s="421"/>
      <c r="Z69" s="421"/>
      <c r="AA69" s="421"/>
      <c r="AB69" s="421"/>
      <c r="AC69" s="421"/>
      <c r="AD69" s="421"/>
      <c r="AE69" s="421"/>
      <c r="AF69" s="421"/>
      <c r="AG69" s="421"/>
      <c r="AH69" s="421"/>
      <c r="AI69" s="421"/>
      <c r="AJ69" s="421"/>
      <c r="AK69" s="421"/>
      <c r="AL69" s="421"/>
      <c r="AM69" s="11"/>
    </row>
    <row r="70" spans="1:39" s="14" customFormat="1" x14ac:dyDescent="0.35">
      <c r="A70" s="11"/>
      <c r="B70" s="421"/>
      <c r="C70" s="421"/>
      <c r="D70" s="421"/>
      <c r="E70" s="421"/>
      <c r="F70" s="421"/>
      <c r="G70" s="421"/>
      <c r="H70" s="421"/>
      <c r="I70" s="421"/>
      <c r="J70" s="421"/>
      <c r="K70" s="421"/>
      <c r="L70" s="421"/>
      <c r="M70" s="421"/>
      <c r="N70" s="421"/>
      <c r="O70" s="421"/>
      <c r="P70" s="421"/>
      <c r="Q70" s="421"/>
      <c r="R70" s="421"/>
      <c r="S70" s="421"/>
      <c r="U70" s="421"/>
      <c r="V70" s="421"/>
      <c r="W70" s="421"/>
      <c r="X70" s="421"/>
      <c r="Y70" s="421"/>
      <c r="Z70" s="421"/>
      <c r="AA70" s="421"/>
      <c r="AB70" s="421"/>
      <c r="AC70" s="421"/>
      <c r="AD70" s="421"/>
      <c r="AE70" s="421"/>
      <c r="AF70" s="421"/>
      <c r="AG70" s="421"/>
      <c r="AH70" s="421"/>
      <c r="AI70" s="421"/>
      <c r="AJ70" s="421"/>
      <c r="AK70" s="421"/>
      <c r="AL70" s="421"/>
      <c r="AM70" s="11"/>
    </row>
    <row r="71" spans="1:39" s="14" customFormat="1" ht="2.25" customHeight="1" x14ac:dyDescent="0.35">
      <c r="A71" s="11"/>
      <c r="AM71" s="11"/>
    </row>
    <row r="72" spans="1:39" s="14" customFormat="1" x14ac:dyDescent="0.35">
      <c r="A72" s="11"/>
      <c r="B72" s="38">
        <v>6</v>
      </c>
      <c r="C72" s="222" t="s">
        <v>48</v>
      </c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11"/>
    </row>
    <row r="73" spans="1:39" s="14" customFormat="1" ht="2.25" customHeight="1" x14ac:dyDescent="0.35">
      <c r="A73" s="11"/>
      <c r="AM73" s="11"/>
    </row>
    <row r="74" spans="1:39" s="14" customFormat="1" x14ac:dyDescent="0.35">
      <c r="A74" s="11"/>
      <c r="B74" s="40" t="s">
        <v>50</v>
      </c>
      <c r="C74" s="19"/>
      <c r="D74" s="311"/>
      <c r="E74" s="366"/>
      <c r="F74" s="312"/>
      <c r="H74" s="40" t="s">
        <v>49</v>
      </c>
      <c r="I74" s="19"/>
      <c r="J74" s="311"/>
      <c r="K74" s="366"/>
      <c r="L74" s="312"/>
      <c r="O74" s="40" t="s">
        <v>50</v>
      </c>
      <c r="P74" s="19"/>
      <c r="Q74" s="311"/>
      <c r="R74" s="366"/>
      <c r="S74" s="312"/>
      <c r="U74" s="40" t="s">
        <v>49</v>
      </c>
      <c r="V74" s="19"/>
      <c r="W74" s="311"/>
      <c r="X74" s="366"/>
      <c r="Y74" s="312"/>
      <c r="AB74" s="40" t="s">
        <v>50</v>
      </c>
      <c r="AC74" s="19"/>
      <c r="AD74" s="311"/>
      <c r="AE74" s="366"/>
      <c r="AF74" s="312"/>
      <c r="AH74" s="40" t="s">
        <v>49</v>
      </c>
      <c r="AI74" s="19"/>
      <c r="AJ74" s="311"/>
      <c r="AK74" s="366"/>
      <c r="AL74" s="312"/>
      <c r="AM74" s="11"/>
    </row>
    <row r="75" spans="1:39" s="14" customFormat="1" ht="2.25" customHeight="1" x14ac:dyDescent="0.35">
      <c r="A75" s="11"/>
      <c r="AM75" s="11"/>
    </row>
    <row r="76" spans="1:39" s="14" customFormat="1" x14ac:dyDescent="0.35">
      <c r="A76" s="11"/>
      <c r="B76" s="38">
        <v>7</v>
      </c>
      <c r="C76" s="222" t="s">
        <v>158</v>
      </c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11"/>
    </row>
    <row r="77" spans="1:39" s="14" customFormat="1" ht="2.25" customHeight="1" x14ac:dyDescent="0.35">
      <c r="A77" s="11"/>
      <c r="AM77" s="11"/>
    </row>
    <row r="78" spans="1:39" s="14" customFormat="1" x14ac:dyDescent="0.35">
      <c r="A78" s="11"/>
      <c r="B78" s="422" t="s">
        <v>159</v>
      </c>
      <c r="C78" s="422"/>
      <c r="D78" s="422"/>
      <c r="E78" s="422"/>
      <c r="F78" s="422"/>
      <c r="G78" s="422"/>
      <c r="H78" s="422"/>
      <c r="I78" s="422" t="s">
        <v>27</v>
      </c>
      <c r="J78" s="422"/>
      <c r="K78" s="422"/>
      <c r="N78" s="422" t="s">
        <v>159</v>
      </c>
      <c r="O78" s="422"/>
      <c r="P78" s="422"/>
      <c r="Q78" s="422"/>
      <c r="R78" s="422"/>
      <c r="S78" s="422"/>
      <c r="T78" s="422"/>
      <c r="U78" s="422" t="s">
        <v>27</v>
      </c>
      <c r="V78" s="422"/>
      <c r="W78" s="422"/>
      <c r="Z78" s="422" t="s">
        <v>159</v>
      </c>
      <c r="AA78" s="422"/>
      <c r="AB78" s="422"/>
      <c r="AC78" s="422"/>
      <c r="AD78" s="422"/>
      <c r="AE78" s="422"/>
      <c r="AF78" s="422"/>
      <c r="AG78" s="422" t="s">
        <v>27</v>
      </c>
      <c r="AH78" s="422"/>
      <c r="AI78" s="422"/>
      <c r="AM78" s="11"/>
    </row>
    <row r="79" spans="1:39" s="14" customFormat="1" x14ac:dyDescent="0.35">
      <c r="A79" s="11"/>
      <c r="B79" s="421"/>
      <c r="C79" s="421"/>
      <c r="D79" s="421"/>
      <c r="E79" s="421"/>
      <c r="F79" s="421"/>
      <c r="G79" s="421"/>
      <c r="H79" s="421"/>
      <c r="I79" s="421"/>
      <c r="J79" s="421"/>
      <c r="K79" s="421"/>
      <c r="N79" s="421"/>
      <c r="O79" s="421"/>
      <c r="P79" s="421"/>
      <c r="Q79" s="421"/>
      <c r="R79" s="421"/>
      <c r="S79" s="421"/>
      <c r="T79" s="421"/>
      <c r="U79" s="421"/>
      <c r="V79" s="421"/>
      <c r="W79" s="421"/>
      <c r="Z79" s="421"/>
      <c r="AA79" s="421"/>
      <c r="AB79" s="421"/>
      <c r="AC79" s="421"/>
      <c r="AD79" s="421"/>
      <c r="AE79" s="421"/>
      <c r="AF79" s="421"/>
      <c r="AG79" s="421"/>
      <c r="AH79" s="421"/>
      <c r="AI79" s="421"/>
      <c r="AM79" s="11"/>
    </row>
    <row r="80" spans="1:39" s="14" customFormat="1" x14ac:dyDescent="0.35">
      <c r="A80" s="11"/>
      <c r="B80" s="421"/>
      <c r="C80" s="421"/>
      <c r="D80" s="421"/>
      <c r="E80" s="421"/>
      <c r="F80" s="421"/>
      <c r="G80" s="421"/>
      <c r="H80" s="421"/>
      <c r="I80" s="421"/>
      <c r="J80" s="421"/>
      <c r="K80" s="421"/>
      <c r="N80" s="421"/>
      <c r="O80" s="421"/>
      <c r="P80" s="421"/>
      <c r="Q80" s="421"/>
      <c r="R80" s="421"/>
      <c r="S80" s="421"/>
      <c r="T80" s="421"/>
      <c r="U80" s="421"/>
      <c r="V80" s="421"/>
      <c r="W80" s="421"/>
      <c r="Z80" s="421"/>
      <c r="AA80" s="421"/>
      <c r="AB80" s="421"/>
      <c r="AC80" s="421"/>
      <c r="AD80" s="421"/>
      <c r="AE80" s="421"/>
      <c r="AF80" s="421"/>
      <c r="AG80" s="421"/>
      <c r="AH80" s="421"/>
      <c r="AI80" s="421"/>
      <c r="AM80" s="11"/>
    </row>
    <row r="81" spans="1:39" s="14" customFormat="1" x14ac:dyDescent="0.35">
      <c r="A81" s="11"/>
      <c r="B81" s="421"/>
      <c r="C81" s="421"/>
      <c r="D81" s="421"/>
      <c r="E81" s="421"/>
      <c r="F81" s="421"/>
      <c r="G81" s="421"/>
      <c r="H81" s="421"/>
      <c r="I81" s="421"/>
      <c r="J81" s="421"/>
      <c r="K81" s="421"/>
      <c r="N81" s="421"/>
      <c r="O81" s="421"/>
      <c r="P81" s="421"/>
      <c r="Q81" s="421"/>
      <c r="R81" s="421"/>
      <c r="S81" s="421"/>
      <c r="T81" s="421"/>
      <c r="U81" s="421"/>
      <c r="V81" s="421"/>
      <c r="W81" s="421"/>
      <c r="Z81" s="421"/>
      <c r="AA81" s="421"/>
      <c r="AB81" s="421"/>
      <c r="AC81" s="421"/>
      <c r="AD81" s="421"/>
      <c r="AE81" s="421"/>
      <c r="AF81" s="421"/>
      <c r="AG81" s="421"/>
      <c r="AH81" s="421"/>
      <c r="AI81" s="421"/>
      <c r="AM81" s="11"/>
    </row>
    <row r="82" spans="1:39" s="14" customFormat="1" ht="2.25" customHeight="1" x14ac:dyDescent="0.35">
      <c r="A82" s="11"/>
      <c r="B82" s="225"/>
      <c r="C82" s="225"/>
      <c r="D82" s="225"/>
      <c r="E82" s="225"/>
      <c r="F82" s="225"/>
      <c r="G82" s="225"/>
      <c r="H82" s="225"/>
      <c r="AM82" s="11"/>
    </row>
    <row r="83" spans="1:39" s="14" customFormat="1" x14ac:dyDescent="0.35">
      <c r="A83" s="11"/>
      <c r="B83" s="38">
        <v>8</v>
      </c>
      <c r="C83" s="222" t="s">
        <v>168</v>
      </c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11"/>
    </row>
    <row r="84" spans="1:39" s="14" customFormat="1" ht="2.25" customHeight="1" x14ac:dyDescent="0.35">
      <c r="A84" s="11"/>
      <c r="AM84" s="11"/>
    </row>
    <row r="85" spans="1:39" s="14" customFormat="1" ht="14.5" customHeight="1" x14ac:dyDescent="0.35">
      <c r="A85" s="11"/>
      <c r="B85" s="415" t="s">
        <v>59</v>
      </c>
      <c r="C85" s="416"/>
      <c r="D85" s="416"/>
      <c r="E85" s="416"/>
      <c r="F85" s="416"/>
      <c r="G85" s="416"/>
      <c r="H85" s="416"/>
      <c r="I85" s="416"/>
      <c r="J85" s="417"/>
      <c r="K85" s="273"/>
      <c r="L85" s="275"/>
      <c r="M85" s="275"/>
      <c r="N85" s="275"/>
      <c r="O85" s="275"/>
      <c r="P85" s="275"/>
      <c r="Q85" s="275"/>
      <c r="R85" s="275"/>
      <c r="S85" s="275"/>
      <c r="T85" s="274"/>
      <c r="V85" s="418" t="s">
        <v>172</v>
      </c>
      <c r="W85" s="419"/>
      <c r="X85" s="419"/>
      <c r="Y85" s="419"/>
      <c r="Z85" s="419"/>
      <c r="AA85" s="419"/>
      <c r="AB85" s="420"/>
      <c r="AC85" s="273"/>
      <c r="AD85" s="275"/>
      <c r="AE85" s="275"/>
      <c r="AF85" s="275"/>
      <c r="AG85" s="275"/>
      <c r="AH85" s="275"/>
      <c r="AI85" s="275"/>
      <c r="AJ85" s="275"/>
      <c r="AK85" s="275"/>
      <c r="AL85" s="274"/>
      <c r="AM85" s="11"/>
    </row>
    <row r="86" spans="1:39" s="14" customFormat="1" ht="2.25" customHeight="1" x14ac:dyDescent="0.35">
      <c r="A86" s="11"/>
      <c r="AM86" s="11"/>
    </row>
    <row r="87" spans="1:39" s="14" customFormat="1" ht="14.5" customHeight="1" x14ac:dyDescent="0.35">
      <c r="A87" s="11"/>
      <c r="B87" s="44">
        <f>IF(K85="Si, como contratista","¿Con qué empresa contratista trabajó en MSC?",0)</f>
        <v>0</v>
      </c>
      <c r="C87" s="45"/>
      <c r="D87" s="45"/>
      <c r="E87" s="45"/>
      <c r="F87" s="45"/>
      <c r="G87" s="45"/>
      <c r="H87" s="45"/>
      <c r="I87" s="45"/>
      <c r="J87" s="46"/>
      <c r="K87" s="273"/>
      <c r="L87" s="275"/>
      <c r="M87" s="275"/>
      <c r="N87" s="275"/>
      <c r="O87" s="275"/>
      <c r="P87" s="275"/>
      <c r="Q87" s="275"/>
      <c r="R87" s="275"/>
      <c r="S87" s="275"/>
      <c r="T87" s="274"/>
      <c r="AM87" s="11"/>
    </row>
    <row r="88" spans="1:39" s="14" customFormat="1" ht="8.5" customHeight="1" x14ac:dyDescent="0.35">
      <c r="A88" s="11"/>
      <c r="AM88" s="11"/>
    </row>
    <row r="89" spans="1:39" s="14" customFormat="1" x14ac:dyDescent="0.35">
      <c r="A89" s="11"/>
      <c r="B89" s="58" t="s">
        <v>70</v>
      </c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60"/>
      <c r="AM89" s="11"/>
    </row>
    <row r="90" spans="1:39" s="14" customFormat="1" x14ac:dyDescent="0.35">
      <c r="A90" s="11"/>
      <c r="B90" s="61" t="s">
        <v>71</v>
      </c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3"/>
      <c r="AM90" s="11"/>
    </row>
    <row r="91" spans="1:39" s="14" customFormat="1" x14ac:dyDescent="0.35">
      <c r="A91" s="11"/>
      <c r="B91" s="64" t="s">
        <v>73</v>
      </c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6"/>
      <c r="AM91" s="11"/>
    </row>
    <row r="92" spans="1:39" s="14" customFormat="1" x14ac:dyDescent="0.35">
      <c r="A92" s="11"/>
      <c r="AM92" s="11"/>
    </row>
    <row r="93" spans="1:39" s="14" customFormat="1" ht="2.25" customHeight="1" x14ac:dyDescent="0.35">
      <c r="A93" s="11"/>
      <c r="AM93" s="11"/>
    </row>
    <row r="94" spans="1:39" s="14" customFormat="1" x14ac:dyDescent="0.35">
      <c r="A94" s="11"/>
      <c r="B94" s="47" t="s">
        <v>174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9"/>
      <c r="AM94" s="11"/>
    </row>
    <row r="95" spans="1:39" s="14" customFormat="1" x14ac:dyDescent="0.35">
      <c r="A95" s="11"/>
      <c r="B95" s="50" t="s">
        <v>173</v>
      </c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2"/>
      <c r="AM95" s="11"/>
    </row>
    <row r="96" spans="1:39" s="14" customFormat="1" x14ac:dyDescent="0.35">
      <c r="A96" s="11"/>
      <c r="B96" s="50" t="s">
        <v>68</v>
      </c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2"/>
      <c r="AM96" s="11"/>
    </row>
    <row r="97" spans="1:39" s="14" customFormat="1" x14ac:dyDescent="0.35">
      <c r="A97" s="11"/>
      <c r="B97" s="53" t="s">
        <v>69</v>
      </c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5"/>
      <c r="AM97" s="11"/>
    </row>
    <row r="98" spans="1:39" s="14" customFormat="1" x14ac:dyDescent="0.35">
      <c r="A98" s="11"/>
      <c r="AM98" s="11"/>
    </row>
    <row r="99" spans="1:39" s="14" customFormat="1" x14ac:dyDescent="0.35">
      <c r="A99" s="11"/>
      <c r="B99" s="14" t="s">
        <v>175</v>
      </c>
      <c r="AM99" s="11"/>
    </row>
    <row r="100" spans="1:39" s="14" customFormat="1" ht="10.25" customHeight="1" x14ac:dyDescent="0.3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</row>
    <row r="101" spans="1:39" s="14" customFormat="1" ht="12" x14ac:dyDescent="0.3"/>
    <row r="102" spans="1:39" s="14" customFormat="1" ht="12" x14ac:dyDescent="0.3"/>
    <row r="103" spans="1:39" s="14" customFormat="1" ht="12" x14ac:dyDescent="0.3"/>
    <row r="104" spans="1:39" s="14" customFormat="1" ht="12" x14ac:dyDescent="0.3"/>
    <row r="105" spans="1:39" s="14" customFormat="1" ht="12" x14ac:dyDescent="0.3"/>
    <row r="106" spans="1:39" s="14" customFormat="1" ht="12" x14ac:dyDescent="0.3"/>
    <row r="107" spans="1:39" s="14" customFormat="1" ht="12" x14ac:dyDescent="0.3"/>
    <row r="108" spans="1:39" s="14" customFormat="1" ht="12" x14ac:dyDescent="0.3"/>
    <row r="109" spans="1:39" s="14" customFormat="1" ht="12" x14ac:dyDescent="0.3"/>
    <row r="110" spans="1:39" s="14" customFormat="1" ht="12" x14ac:dyDescent="0.3"/>
    <row r="111" spans="1:39" s="14" customFormat="1" ht="12" x14ac:dyDescent="0.3"/>
    <row r="112" spans="1:39" s="14" customFormat="1" ht="12" x14ac:dyDescent="0.3"/>
    <row r="113" s="14" customFormat="1" ht="12" x14ac:dyDescent="0.3"/>
    <row r="114" s="14" customFormat="1" ht="12" x14ac:dyDescent="0.3"/>
    <row r="115" s="14" customFormat="1" ht="12" x14ac:dyDescent="0.3"/>
    <row r="116" s="14" customFormat="1" ht="12" x14ac:dyDescent="0.3"/>
    <row r="117" s="14" customFormat="1" ht="12" x14ac:dyDescent="0.3"/>
    <row r="118" s="14" customFormat="1" ht="12" x14ac:dyDescent="0.3"/>
    <row r="119" s="14" customFormat="1" ht="12" x14ac:dyDescent="0.3"/>
    <row r="120" s="14" customFormat="1" ht="12" x14ac:dyDescent="0.3"/>
    <row r="121" s="14" customFormat="1" ht="12" x14ac:dyDescent="0.3"/>
    <row r="122" s="14" customFormat="1" ht="12" x14ac:dyDescent="0.3"/>
    <row r="123" s="14" customFormat="1" ht="12" x14ac:dyDescent="0.3"/>
    <row r="124" s="14" customFormat="1" ht="12" x14ac:dyDescent="0.3"/>
    <row r="125" s="14" customFormat="1" ht="12" x14ac:dyDescent="0.3"/>
    <row r="126" s="14" customFormat="1" ht="12" x14ac:dyDescent="0.3"/>
    <row r="127" s="14" customFormat="1" ht="12" x14ac:dyDescent="0.3"/>
  </sheetData>
  <mergeCells count="194">
    <mergeCell ref="B1:K3"/>
    <mergeCell ref="L1:AC3"/>
    <mergeCell ref="AD1:AL1"/>
    <mergeCell ref="AD2:AL2"/>
    <mergeCell ref="AD3:AL3"/>
    <mergeCell ref="B5:AL5"/>
    <mergeCell ref="AK7:AL7"/>
    <mergeCell ref="C9:AL9"/>
    <mergeCell ref="AF11:AG11"/>
    <mergeCell ref="E11:AD11"/>
    <mergeCell ref="AH11:AL11"/>
    <mergeCell ref="B11:D11"/>
    <mergeCell ref="K7:AA7"/>
    <mergeCell ref="AC7:AF7"/>
    <mergeCell ref="AG7:AH7"/>
    <mergeCell ref="AI7:AJ7"/>
    <mergeCell ref="B7:E7"/>
    <mergeCell ref="H7:I7"/>
    <mergeCell ref="F15:M15"/>
    <mergeCell ref="S15:Y15"/>
    <mergeCell ref="AB15:AL15"/>
    <mergeCell ref="E17:AL17"/>
    <mergeCell ref="F19:G19"/>
    <mergeCell ref="J19:M19"/>
    <mergeCell ref="X19:Y19"/>
    <mergeCell ref="AG19:AJ19"/>
    <mergeCell ref="AB13:AL13"/>
    <mergeCell ref="F13:X13"/>
    <mergeCell ref="B23:I23"/>
    <mergeCell ref="B24:I24"/>
    <mergeCell ref="B25:I25"/>
    <mergeCell ref="B26:I26"/>
    <mergeCell ref="B27:I27"/>
    <mergeCell ref="B28:I28"/>
    <mergeCell ref="B29:I29"/>
    <mergeCell ref="B30:I30"/>
    <mergeCell ref="AK19:AL19"/>
    <mergeCell ref="C21:AL21"/>
    <mergeCell ref="J23:AA24"/>
    <mergeCell ref="AB23:AI24"/>
    <mergeCell ref="AJ23:AL24"/>
    <mergeCell ref="AJ25:AL25"/>
    <mergeCell ref="AJ26:AL26"/>
    <mergeCell ref="AJ27:AL27"/>
    <mergeCell ref="AJ28:AL28"/>
    <mergeCell ref="AJ29:AL29"/>
    <mergeCell ref="AJ30:AL30"/>
    <mergeCell ref="J25:AA25"/>
    <mergeCell ref="J26:AA26"/>
    <mergeCell ref="J27:AA27"/>
    <mergeCell ref="J28:AA28"/>
    <mergeCell ref="H32:I32"/>
    <mergeCell ref="T32:AL32"/>
    <mergeCell ref="C34:AL34"/>
    <mergeCell ref="AB25:AI25"/>
    <mergeCell ref="AB26:AI26"/>
    <mergeCell ref="AB27:AI27"/>
    <mergeCell ref="AB28:AI28"/>
    <mergeCell ref="AB29:AI29"/>
    <mergeCell ref="AB30:AI30"/>
    <mergeCell ref="J29:AA29"/>
    <mergeCell ref="J30:AA30"/>
    <mergeCell ref="B31:F31"/>
    <mergeCell ref="X36:AL36"/>
    <mergeCell ref="X37:Y37"/>
    <mergeCell ref="Z37:AL37"/>
    <mergeCell ref="Z38:AL38"/>
    <mergeCell ref="Z39:AL39"/>
    <mergeCell ref="V37:W37"/>
    <mergeCell ref="B36:W36"/>
    <mergeCell ref="B38:R38"/>
    <mergeCell ref="B39:R39"/>
    <mergeCell ref="S37:U37"/>
    <mergeCell ref="S38:U38"/>
    <mergeCell ref="S39:U39"/>
    <mergeCell ref="B46:G46"/>
    <mergeCell ref="H46:M46"/>
    <mergeCell ref="N46:S46"/>
    <mergeCell ref="B45:G45"/>
    <mergeCell ref="H45:M45"/>
    <mergeCell ref="N45:S45"/>
    <mergeCell ref="Z40:AL40"/>
    <mergeCell ref="B44:G44"/>
    <mergeCell ref="H44:M44"/>
    <mergeCell ref="N44:S44"/>
    <mergeCell ref="B40:R40"/>
    <mergeCell ref="S40:U40"/>
    <mergeCell ref="B48:G48"/>
    <mergeCell ref="H48:M48"/>
    <mergeCell ref="N48:S48"/>
    <mergeCell ref="B47:G47"/>
    <mergeCell ref="H47:M47"/>
    <mergeCell ref="N47:S47"/>
    <mergeCell ref="X44:AL44"/>
    <mergeCell ref="C56:AL56"/>
    <mergeCell ref="B58:S58"/>
    <mergeCell ref="T58:AD58"/>
    <mergeCell ref="AE58:AL58"/>
    <mergeCell ref="B53:G53"/>
    <mergeCell ref="H53:M53"/>
    <mergeCell ref="N53:S53"/>
    <mergeCell ref="B52:G52"/>
    <mergeCell ref="H52:M52"/>
    <mergeCell ref="N52:S52"/>
    <mergeCell ref="B51:G51"/>
    <mergeCell ref="H51:M51"/>
    <mergeCell ref="N51:S51"/>
    <mergeCell ref="B50:G50"/>
    <mergeCell ref="H50:M50"/>
    <mergeCell ref="N50:S50"/>
    <mergeCell ref="B49:G49"/>
    <mergeCell ref="H49:M49"/>
    <mergeCell ref="N49:S49"/>
    <mergeCell ref="B59:S59"/>
    <mergeCell ref="T59:AD59"/>
    <mergeCell ref="AE59:AL59"/>
    <mergeCell ref="B60:S60"/>
    <mergeCell ref="B61:S61"/>
    <mergeCell ref="B62:S62"/>
    <mergeCell ref="T60:AD60"/>
    <mergeCell ref="T61:AD61"/>
    <mergeCell ref="T62:AD62"/>
    <mergeCell ref="AE60:AL60"/>
    <mergeCell ref="B67:P67"/>
    <mergeCell ref="Q67:S67"/>
    <mergeCell ref="U67:AI67"/>
    <mergeCell ref="AJ67:AL67"/>
    <mergeCell ref="B68:P68"/>
    <mergeCell ref="Q68:S68"/>
    <mergeCell ref="AE61:AL61"/>
    <mergeCell ref="AE62:AL62"/>
    <mergeCell ref="C64:AL64"/>
    <mergeCell ref="B66:P66"/>
    <mergeCell ref="Q66:S66"/>
    <mergeCell ref="U66:AI66"/>
    <mergeCell ref="AJ66:AL66"/>
    <mergeCell ref="B69:P69"/>
    <mergeCell ref="Q69:S69"/>
    <mergeCell ref="B70:P70"/>
    <mergeCell ref="Q70:S70"/>
    <mergeCell ref="U68:AI68"/>
    <mergeCell ref="AJ68:AL68"/>
    <mergeCell ref="U69:AI69"/>
    <mergeCell ref="AJ69:AL69"/>
    <mergeCell ref="U70:AI70"/>
    <mergeCell ref="AJ70:AL70"/>
    <mergeCell ref="AG78:AI78"/>
    <mergeCell ref="B78:H78"/>
    <mergeCell ref="I78:K78"/>
    <mergeCell ref="N78:T78"/>
    <mergeCell ref="U78:W78"/>
    <mergeCell ref="Z78:AF78"/>
    <mergeCell ref="C76:AL76"/>
    <mergeCell ref="C72:AL72"/>
    <mergeCell ref="D74:F74"/>
    <mergeCell ref="J74:L74"/>
    <mergeCell ref="Q74:S74"/>
    <mergeCell ref="W74:Y74"/>
    <mergeCell ref="AD74:AF74"/>
    <mergeCell ref="AJ74:AL74"/>
    <mergeCell ref="U80:W80"/>
    <mergeCell ref="N81:T81"/>
    <mergeCell ref="U81:W81"/>
    <mergeCell ref="I79:K79"/>
    <mergeCell ref="B79:H79"/>
    <mergeCell ref="B80:H80"/>
    <mergeCell ref="B81:H81"/>
    <mergeCell ref="B82:H82"/>
    <mergeCell ref="I80:K80"/>
    <mergeCell ref="I81:K81"/>
    <mergeCell ref="K87:T87"/>
    <mergeCell ref="X45:AL45"/>
    <mergeCell ref="X46:AL46"/>
    <mergeCell ref="X47:AL47"/>
    <mergeCell ref="X48:AL48"/>
    <mergeCell ref="X49:AL49"/>
    <mergeCell ref="X50:AL50"/>
    <mergeCell ref="X51:AL51"/>
    <mergeCell ref="X52:AL52"/>
    <mergeCell ref="X53:AL53"/>
    <mergeCell ref="C83:AL83"/>
    <mergeCell ref="B85:J85"/>
    <mergeCell ref="K85:T85"/>
    <mergeCell ref="AC85:AL85"/>
    <mergeCell ref="V85:AB85"/>
    <mergeCell ref="Z79:AF79"/>
    <mergeCell ref="AG79:AI79"/>
    <mergeCell ref="Z80:AF80"/>
    <mergeCell ref="AG80:AI80"/>
    <mergeCell ref="Z81:AF81"/>
    <mergeCell ref="AG81:AI81"/>
    <mergeCell ref="N79:T79"/>
    <mergeCell ref="U79:W79"/>
    <mergeCell ref="N80:T80"/>
  </mergeCells>
  <pageMargins left="0.25" right="0.25" top="0.75" bottom="0.75" header="0.3" footer="0.3"/>
  <pageSetup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D55182F-F754-4B2C-957B-7348C9322B07}">
          <x14:formula1>
            <xm:f>Listas!$B$3:$B$33</xm:f>
          </x14:formula1>
          <xm:sqref>AG7:AH7</xm:sqref>
        </x14:dataValidation>
        <x14:dataValidation type="list" allowBlank="1" showInputMessage="1" showErrorMessage="1" xr:uid="{0E1E7452-F6EF-40F6-974D-3DD8DEED0E96}">
          <x14:formula1>
            <xm:f>Listas!$C$3:$C$14</xm:f>
          </x14:formula1>
          <xm:sqref>AI7:AJ7</xm:sqref>
        </x14:dataValidation>
        <x14:dataValidation type="list" allowBlank="1" showInputMessage="1" showErrorMessage="1" xr:uid="{C0C1E161-423C-4B07-851E-20299B8B765F}">
          <x14:formula1>
            <xm:f>Listas!$D$3:$D$7</xm:f>
          </x14:formula1>
          <xm:sqref>AK7:AL7</xm:sqref>
        </x14:dataValidation>
        <x14:dataValidation type="list" allowBlank="1" showInputMessage="1" showErrorMessage="1" xr:uid="{670F757C-D0CC-4178-B5F1-13152591CA1A}">
          <x14:formula1>
            <xm:f>Listas!$E$3:$E$6</xm:f>
          </x14:formula1>
          <xm:sqref>F19:G19</xm:sqref>
        </x14:dataValidation>
        <x14:dataValidation type="list" allowBlank="1" showInputMessage="1" showErrorMessage="1" xr:uid="{83FCEAAD-5622-4B82-B75E-DF535F027F99}">
          <x14:formula1>
            <xm:f>Listas!$F$3:$F$8</xm:f>
          </x14:formula1>
          <xm:sqref>X19:Y19 AK19:AL19</xm:sqref>
        </x14:dataValidation>
        <x14:dataValidation type="list" allowBlank="1" showInputMessage="1" showErrorMessage="1" xr:uid="{9E88556D-5068-4DD6-9A6D-5BAEA5DDEA57}">
          <x14:formula1>
            <xm:f>Listas!$G$3:$G$11</xm:f>
          </x14:formula1>
          <xm:sqref>B25:B31 C31:F31</xm:sqref>
        </x14:dataValidation>
        <x14:dataValidation type="list" allowBlank="1" showInputMessage="1" showErrorMessage="1" xr:uid="{FA694247-5FB2-49A1-9F91-A2E821E9E9B5}">
          <x14:formula1>
            <xm:f>Listas!$H$3:$H$4</xm:f>
          </x14:formula1>
          <xm:sqref>AJ25:AL30 H32:I32 Q67:S70 AJ67:AL70</xm:sqref>
        </x14:dataValidation>
        <x14:dataValidation type="list" allowBlank="1" showInputMessage="1" showErrorMessage="1" xr:uid="{B932FED0-C895-445E-AA2D-0C932C2A4183}">
          <x14:formula1>
            <xm:f>Listas!$I$3:$I$9</xm:f>
          </x14:formula1>
          <xm:sqref>D74:F74 Q74:S74 AD74:AF74</xm:sqref>
        </x14:dataValidation>
        <x14:dataValidation type="list" allowBlank="1" showInputMessage="1" showErrorMessage="1" xr:uid="{8836FD32-954E-48FF-85EE-8B7021B1073B}">
          <x14:formula1>
            <xm:f>Listas!$J$3:$J$5</xm:f>
          </x14:formula1>
          <xm:sqref>J74:L74 W74:Y74 AJ74:AL74 I79:K81 U79:W81 AG79:AI81</xm:sqref>
        </x14:dataValidation>
        <x14:dataValidation type="list" allowBlank="1" showInputMessage="1" showErrorMessage="1" xr:uid="{D074DBED-A940-4909-A7B4-5E769F608B61}">
          <x14:formula1>
            <xm:f>Listas!$K$3:$K$9</xm:f>
          </x14:formula1>
          <xm:sqref>B79:H81 N79:T81 Z79:AF81</xm:sqref>
        </x14:dataValidation>
        <x14:dataValidation type="list" allowBlank="1" showInputMessage="1" showErrorMessage="1" xr:uid="{3855D539-5237-49DE-B519-A6ADE86A96DE}">
          <x14:formula1>
            <xm:f>Listas!$L$3:$L$6</xm:f>
          </x14:formula1>
          <xm:sqref>K85:T85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228DF-5EF4-4385-87A3-3146ACF5E207}">
  <sheetPr>
    <pageSetUpPr fitToPage="1"/>
  </sheetPr>
  <dimension ref="A1:AH127"/>
  <sheetViews>
    <sheetView showGridLines="0" zoomScaleNormal="100" workbookViewId="0">
      <selection activeCell="AE25" sqref="AE25:AG25"/>
    </sheetView>
  </sheetViews>
  <sheetFormatPr defaultColWidth="10.90625" defaultRowHeight="14.5" x14ac:dyDescent="0.35"/>
  <cols>
    <col min="1" max="1" width="2.08984375" style="73" customWidth="1"/>
    <col min="2" max="12" width="4.6328125" style="73" customWidth="1"/>
    <col min="13" max="13" width="5" style="73" customWidth="1"/>
    <col min="14" max="14" width="11.08984375" style="73" customWidth="1"/>
    <col min="15" max="15" width="10.08984375" style="73" customWidth="1"/>
    <col min="16" max="16" width="8.6328125" style="73" bestFit="1" customWidth="1"/>
    <col min="17" max="17" width="9.81640625" style="73" customWidth="1"/>
    <col min="18" max="18" width="9.1796875" style="73" customWidth="1"/>
    <col min="19" max="33" width="4.6328125" style="73" customWidth="1"/>
    <col min="34" max="34" width="1.90625" style="73" customWidth="1"/>
    <col min="35" max="16384" width="10.90625" style="73"/>
  </cols>
  <sheetData>
    <row r="1" spans="1:34" s="72" customFormat="1" ht="22.5" customHeight="1" x14ac:dyDescent="0.35">
      <c r="A1" s="71"/>
      <c r="B1" s="466"/>
      <c r="C1" s="467"/>
      <c r="D1" s="467"/>
      <c r="E1" s="467"/>
      <c r="F1" s="467"/>
      <c r="G1" s="467"/>
      <c r="H1" s="467"/>
      <c r="I1" s="467"/>
      <c r="J1" s="467"/>
      <c r="K1" s="467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3"/>
      <c r="Y1" s="478" t="s">
        <v>74</v>
      </c>
      <c r="Z1" s="479"/>
      <c r="AA1" s="479"/>
      <c r="AB1" s="479"/>
      <c r="AC1" s="479"/>
      <c r="AD1" s="479"/>
      <c r="AE1" s="479"/>
      <c r="AF1" s="479"/>
      <c r="AG1" s="480"/>
      <c r="AH1" s="71"/>
    </row>
    <row r="2" spans="1:34" s="72" customFormat="1" ht="15" customHeight="1" x14ac:dyDescent="0.35">
      <c r="A2" s="71"/>
      <c r="B2" s="468"/>
      <c r="C2" s="469"/>
      <c r="D2" s="469"/>
      <c r="E2" s="469"/>
      <c r="F2" s="469"/>
      <c r="G2" s="469"/>
      <c r="H2" s="469"/>
      <c r="I2" s="469"/>
      <c r="J2" s="469"/>
      <c r="K2" s="469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5"/>
      <c r="Y2" s="481" t="s">
        <v>75</v>
      </c>
      <c r="Z2" s="482"/>
      <c r="AA2" s="482"/>
      <c r="AB2" s="482"/>
      <c r="AC2" s="482"/>
      <c r="AD2" s="482"/>
      <c r="AE2" s="482"/>
      <c r="AF2" s="482"/>
      <c r="AG2" s="483"/>
      <c r="AH2" s="71"/>
    </row>
    <row r="3" spans="1:34" s="72" customFormat="1" ht="13.5" customHeight="1" x14ac:dyDescent="0.35">
      <c r="A3" s="71"/>
      <c r="B3" s="470"/>
      <c r="C3" s="471"/>
      <c r="D3" s="471"/>
      <c r="E3" s="471"/>
      <c r="F3" s="471"/>
      <c r="G3" s="471"/>
      <c r="H3" s="471"/>
      <c r="I3" s="471"/>
      <c r="J3" s="471"/>
      <c r="K3" s="471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7"/>
      <c r="Y3" s="484" t="s">
        <v>76</v>
      </c>
      <c r="Z3" s="485"/>
      <c r="AA3" s="485"/>
      <c r="AB3" s="485"/>
      <c r="AC3" s="485"/>
      <c r="AD3" s="485"/>
      <c r="AE3" s="485"/>
      <c r="AF3" s="485"/>
      <c r="AG3" s="486"/>
      <c r="AH3" s="71"/>
    </row>
    <row r="4" spans="1:34" ht="6.75" customHeight="1" x14ac:dyDescent="0.35">
      <c r="A4" s="71"/>
      <c r="AH4" s="71"/>
    </row>
    <row r="5" spans="1:34" x14ac:dyDescent="0.35">
      <c r="A5" s="71"/>
      <c r="B5" s="487" t="s">
        <v>77</v>
      </c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7"/>
      <c r="X5" s="487"/>
      <c r="Y5" s="487"/>
      <c r="Z5" s="487"/>
      <c r="AA5" s="487"/>
      <c r="AB5" s="487"/>
      <c r="AC5" s="487"/>
      <c r="AD5" s="487"/>
      <c r="AE5" s="487"/>
      <c r="AF5" s="487"/>
      <c r="AG5" s="487"/>
      <c r="AH5" s="71"/>
    </row>
    <row r="6" spans="1:34" ht="2.25" customHeight="1" x14ac:dyDescent="0.35">
      <c r="A6" s="71"/>
      <c r="AH6" s="71"/>
    </row>
    <row r="7" spans="1:34" s="76" customFormat="1" ht="14.5" customHeight="1" x14ac:dyDescent="0.35">
      <c r="A7" s="71"/>
      <c r="B7" s="489" t="s">
        <v>4</v>
      </c>
      <c r="C7" s="490"/>
      <c r="D7" s="490"/>
      <c r="E7" s="490"/>
      <c r="G7" s="77" t="s">
        <v>2</v>
      </c>
      <c r="H7" s="283"/>
      <c r="I7" s="267"/>
      <c r="K7" s="283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7"/>
      <c r="X7" s="492" t="s">
        <v>78</v>
      </c>
      <c r="Y7" s="493"/>
      <c r="Z7" s="493"/>
      <c r="AA7" s="494"/>
      <c r="AB7" s="202"/>
      <c r="AC7" s="203"/>
      <c r="AD7" s="202"/>
      <c r="AE7" s="203"/>
      <c r="AF7" s="202"/>
      <c r="AG7" s="203"/>
      <c r="AH7" s="71"/>
    </row>
    <row r="8" spans="1:34" s="76" customFormat="1" ht="2.25" customHeight="1" x14ac:dyDescent="0.35">
      <c r="A8" s="71"/>
      <c r="AH8" s="71"/>
    </row>
    <row r="9" spans="1:34" s="76" customFormat="1" x14ac:dyDescent="0.35">
      <c r="A9" s="71"/>
      <c r="B9" s="79">
        <v>1</v>
      </c>
      <c r="C9" s="488" t="s">
        <v>94</v>
      </c>
      <c r="D9" s="488"/>
      <c r="E9" s="488"/>
      <c r="F9" s="488"/>
      <c r="G9" s="488"/>
      <c r="H9" s="488"/>
      <c r="I9" s="488"/>
      <c r="J9" s="488"/>
      <c r="K9" s="488"/>
      <c r="L9" s="488"/>
      <c r="M9" s="488"/>
      <c r="N9" s="488"/>
      <c r="O9" s="488"/>
      <c r="P9" s="488"/>
      <c r="Q9" s="488"/>
      <c r="R9" s="488"/>
      <c r="S9" s="488"/>
      <c r="T9" s="488"/>
      <c r="U9" s="488"/>
      <c r="V9" s="488"/>
      <c r="W9" s="488"/>
      <c r="X9" s="488"/>
      <c r="Y9" s="488"/>
      <c r="Z9" s="488"/>
      <c r="AA9" s="488"/>
      <c r="AB9" s="488"/>
      <c r="AC9" s="488"/>
      <c r="AD9" s="488"/>
      <c r="AE9" s="488"/>
      <c r="AF9" s="488"/>
      <c r="AG9" s="488"/>
      <c r="AH9" s="71"/>
    </row>
    <row r="10" spans="1:34" s="76" customFormat="1" ht="2.25" customHeight="1" x14ac:dyDescent="0.35">
      <c r="A10" s="71"/>
      <c r="AH10" s="71"/>
    </row>
    <row r="11" spans="1:34" s="76" customFormat="1" ht="14.5" customHeight="1" x14ac:dyDescent="0.35">
      <c r="A11" s="71"/>
      <c r="B11" s="489" t="s">
        <v>6</v>
      </c>
      <c r="C11" s="490"/>
      <c r="D11" s="491"/>
      <c r="E11" s="202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03"/>
      <c r="AA11" s="489" t="s">
        <v>12</v>
      </c>
      <c r="AB11" s="491"/>
      <c r="AC11" s="202"/>
      <c r="AD11" s="213"/>
      <c r="AE11" s="213"/>
      <c r="AF11" s="213"/>
      <c r="AG11" s="203"/>
      <c r="AH11" s="71"/>
    </row>
    <row r="12" spans="1:34" s="76" customFormat="1" ht="2.25" customHeight="1" x14ac:dyDescent="0.35">
      <c r="A12" s="71"/>
      <c r="AH12" s="71"/>
    </row>
    <row r="13" spans="1:34" s="76" customFormat="1" x14ac:dyDescent="0.35">
      <c r="A13" s="71"/>
      <c r="B13" s="81" t="s">
        <v>18</v>
      </c>
      <c r="C13" s="82"/>
      <c r="D13" s="82"/>
      <c r="E13" s="83"/>
      <c r="F13" s="202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03"/>
      <c r="V13" s="84" t="s">
        <v>19</v>
      </c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7"/>
      <c r="AH13" s="71"/>
    </row>
    <row r="14" spans="1:34" s="76" customFormat="1" ht="2.25" customHeight="1" x14ac:dyDescent="0.35">
      <c r="A14" s="71"/>
      <c r="AH14" s="71"/>
    </row>
    <row r="15" spans="1:34" s="76" customFormat="1" x14ac:dyDescent="0.35">
      <c r="A15" s="71"/>
      <c r="B15" s="81" t="s">
        <v>95</v>
      </c>
      <c r="C15" s="85"/>
      <c r="D15" s="85"/>
      <c r="E15" s="83"/>
      <c r="F15" s="202"/>
      <c r="G15" s="213"/>
      <c r="H15" s="213"/>
      <c r="I15" s="213"/>
      <c r="J15" s="213"/>
      <c r="K15" s="213"/>
      <c r="L15" s="203"/>
      <c r="N15" s="81" t="s">
        <v>96</v>
      </c>
      <c r="O15" s="202"/>
      <c r="P15" s="213"/>
      <c r="Q15" s="213"/>
      <c r="R15" s="213"/>
      <c r="S15" s="213"/>
      <c r="T15" s="203"/>
      <c r="V15" s="84" t="s">
        <v>21</v>
      </c>
      <c r="W15" s="268"/>
      <c r="X15" s="213"/>
      <c r="Y15" s="213"/>
      <c r="Z15" s="213"/>
      <c r="AA15" s="213"/>
      <c r="AB15" s="213"/>
      <c r="AC15" s="213"/>
      <c r="AD15" s="213"/>
      <c r="AE15" s="213"/>
      <c r="AF15" s="213"/>
      <c r="AG15" s="203"/>
      <c r="AH15" s="71"/>
    </row>
    <row r="16" spans="1:34" s="76" customFormat="1" ht="2.25" customHeight="1" x14ac:dyDescent="0.35">
      <c r="A16" s="71"/>
      <c r="AH16" s="71"/>
    </row>
    <row r="17" spans="1:34" s="76" customFormat="1" x14ac:dyDescent="0.35">
      <c r="A17" s="71"/>
      <c r="B17" s="81" t="s">
        <v>17</v>
      </c>
      <c r="C17" s="85"/>
      <c r="D17" s="83"/>
      <c r="E17" s="202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03"/>
      <c r="AH17" s="71"/>
    </row>
    <row r="18" spans="1:34" s="76" customFormat="1" ht="2.25" customHeight="1" x14ac:dyDescent="0.35">
      <c r="A18" s="71"/>
      <c r="AH18" s="71"/>
    </row>
    <row r="19" spans="1:34" s="76" customFormat="1" x14ac:dyDescent="0.35">
      <c r="A19" s="71"/>
      <c r="B19" s="81" t="s">
        <v>13</v>
      </c>
      <c r="C19" s="85"/>
      <c r="D19" s="85"/>
      <c r="E19" s="83"/>
      <c r="F19" s="202"/>
      <c r="G19" s="203"/>
      <c r="I19" s="81" t="s">
        <v>100</v>
      </c>
      <c r="J19" s="283"/>
      <c r="K19" s="266"/>
      <c r="L19" s="267"/>
      <c r="P19" s="74" t="s">
        <v>101</v>
      </c>
      <c r="Q19" s="75"/>
      <c r="R19" s="80"/>
      <c r="S19" s="202"/>
      <c r="T19" s="203"/>
      <c r="AB19" s="489" t="s">
        <v>109</v>
      </c>
      <c r="AC19" s="490"/>
      <c r="AD19" s="490"/>
      <c r="AE19" s="491"/>
      <c r="AF19" s="202"/>
      <c r="AG19" s="203"/>
      <c r="AH19" s="71"/>
    </row>
    <row r="20" spans="1:34" s="76" customFormat="1" ht="2.25" customHeight="1" x14ac:dyDescent="0.35">
      <c r="A20" s="71"/>
      <c r="AH20" s="71"/>
    </row>
    <row r="21" spans="1:34" s="76" customFormat="1" x14ac:dyDescent="0.35">
      <c r="A21" s="71"/>
      <c r="B21" s="79">
        <v>2</v>
      </c>
      <c r="C21" s="488" t="s">
        <v>110</v>
      </c>
      <c r="D21" s="488"/>
      <c r="E21" s="488"/>
      <c r="F21" s="488"/>
      <c r="G21" s="488"/>
      <c r="H21" s="488"/>
      <c r="I21" s="488"/>
      <c r="J21" s="488"/>
      <c r="K21" s="488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88"/>
      <c r="AC21" s="488"/>
      <c r="AD21" s="488"/>
      <c r="AE21" s="488"/>
      <c r="AF21" s="488"/>
      <c r="AG21" s="488"/>
      <c r="AH21" s="71"/>
    </row>
    <row r="22" spans="1:34" s="76" customFormat="1" ht="2.25" customHeight="1" x14ac:dyDescent="0.35">
      <c r="A22" s="71"/>
      <c r="AH22" s="71"/>
    </row>
    <row r="23" spans="1:34" s="76" customFormat="1" ht="14.5" customHeight="1" x14ac:dyDescent="0.35">
      <c r="A23" s="71"/>
      <c r="B23" s="496" t="s">
        <v>27</v>
      </c>
      <c r="C23" s="497"/>
      <c r="D23" s="497"/>
      <c r="E23" s="497"/>
      <c r="F23" s="497"/>
      <c r="G23" s="497"/>
      <c r="H23" s="497"/>
      <c r="I23" s="498"/>
      <c r="J23" s="499" t="s">
        <v>112</v>
      </c>
      <c r="K23" s="500"/>
      <c r="L23" s="500"/>
      <c r="M23" s="500"/>
      <c r="N23" s="500"/>
      <c r="O23" s="500"/>
      <c r="P23" s="500"/>
      <c r="Q23" s="500"/>
      <c r="R23" s="500"/>
      <c r="S23" s="500"/>
      <c r="T23" s="500"/>
      <c r="U23" s="500"/>
      <c r="V23" s="501"/>
      <c r="W23" s="499" t="s">
        <v>29</v>
      </c>
      <c r="X23" s="500"/>
      <c r="Y23" s="500"/>
      <c r="Z23" s="500"/>
      <c r="AA23" s="500"/>
      <c r="AB23" s="500"/>
      <c r="AC23" s="500"/>
      <c r="AD23" s="501"/>
      <c r="AE23" s="499" t="s">
        <v>123</v>
      </c>
      <c r="AF23" s="500"/>
      <c r="AG23" s="501"/>
      <c r="AH23" s="71"/>
    </row>
    <row r="24" spans="1:34" s="76" customFormat="1" ht="14.5" customHeight="1" x14ac:dyDescent="0.35">
      <c r="A24" s="71"/>
      <c r="B24" s="505" t="s">
        <v>111</v>
      </c>
      <c r="C24" s="506"/>
      <c r="D24" s="506"/>
      <c r="E24" s="506"/>
      <c r="F24" s="506"/>
      <c r="G24" s="506"/>
      <c r="H24" s="506"/>
      <c r="I24" s="507"/>
      <c r="J24" s="502"/>
      <c r="K24" s="503"/>
      <c r="L24" s="503"/>
      <c r="M24" s="503"/>
      <c r="N24" s="503"/>
      <c r="O24" s="503"/>
      <c r="P24" s="503"/>
      <c r="Q24" s="503"/>
      <c r="R24" s="503"/>
      <c r="S24" s="503"/>
      <c r="T24" s="503"/>
      <c r="U24" s="503"/>
      <c r="V24" s="504"/>
      <c r="W24" s="502"/>
      <c r="X24" s="503"/>
      <c r="Y24" s="503"/>
      <c r="Z24" s="503"/>
      <c r="AA24" s="503"/>
      <c r="AB24" s="503"/>
      <c r="AC24" s="503"/>
      <c r="AD24" s="504"/>
      <c r="AE24" s="502"/>
      <c r="AF24" s="503"/>
      <c r="AG24" s="504"/>
      <c r="AH24" s="71"/>
    </row>
    <row r="25" spans="1:34" s="76" customFormat="1" ht="14.5" customHeight="1" x14ac:dyDescent="0.35">
      <c r="A25" s="71"/>
      <c r="B25" s="495" t="s">
        <v>118</v>
      </c>
      <c r="C25" s="495"/>
      <c r="D25" s="495"/>
      <c r="E25" s="495"/>
      <c r="F25" s="495"/>
      <c r="G25" s="495"/>
      <c r="H25" s="495"/>
      <c r="I25" s="495"/>
      <c r="J25" s="495" t="s">
        <v>176</v>
      </c>
      <c r="K25" s="495"/>
      <c r="L25" s="495"/>
      <c r="M25" s="495"/>
      <c r="N25" s="495"/>
      <c r="O25" s="495"/>
      <c r="P25" s="495"/>
      <c r="Q25" s="495"/>
      <c r="R25" s="495"/>
      <c r="S25" s="495"/>
      <c r="T25" s="495"/>
      <c r="U25" s="495"/>
      <c r="V25" s="495"/>
      <c r="W25" s="495" t="s">
        <v>177</v>
      </c>
      <c r="X25" s="495"/>
      <c r="Y25" s="495"/>
      <c r="Z25" s="495"/>
      <c r="AA25" s="495"/>
      <c r="AB25" s="495"/>
      <c r="AC25" s="495"/>
      <c r="AD25" s="495"/>
      <c r="AE25" s="495" t="s">
        <v>125</v>
      </c>
      <c r="AF25" s="495"/>
      <c r="AG25" s="495"/>
      <c r="AH25" s="71"/>
    </row>
    <row r="26" spans="1:34" s="76" customFormat="1" ht="14.5" customHeight="1" x14ac:dyDescent="0.35">
      <c r="A26" s="71"/>
      <c r="B26" s="495" t="s">
        <v>119</v>
      </c>
      <c r="C26" s="495"/>
      <c r="D26" s="495"/>
      <c r="E26" s="495"/>
      <c r="F26" s="495"/>
      <c r="G26" s="495"/>
      <c r="H26" s="495"/>
      <c r="I26" s="495"/>
      <c r="J26" s="495" t="s">
        <v>178</v>
      </c>
      <c r="K26" s="495"/>
      <c r="L26" s="495"/>
      <c r="M26" s="495"/>
      <c r="N26" s="495"/>
      <c r="O26" s="495"/>
      <c r="P26" s="495"/>
      <c r="Q26" s="495"/>
      <c r="R26" s="495"/>
      <c r="S26" s="495"/>
      <c r="T26" s="495"/>
      <c r="U26" s="495"/>
      <c r="V26" s="495"/>
      <c r="W26" s="495" t="s">
        <v>179</v>
      </c>
      <c r="X26" s="495"/>
      <c r="Y26" s="495"/>
      <c r="Z26" s="495"/>
      <c r="AA26" s="495"/>
      <c r="AB26" s="495"/>
      <c r="AC26" s="495"/>
      <c r="AD26" s="495"/>
      <c r="AE26" s="495" t="s">
        <v>11</v>
      </c>
      <c r="AF26" s="495"/>
      <c r="AG26" s="495"/>
      <c r="AH26" s="71"/>
    </row>
    <row r="27" spans="1:34" s="76" customFormat="1" ht="14.5" customHeight="1" x14ac:dyDescent="0.35">
      <c r="A27" s="71"/>
      <c r="B27" s="495"/>
      <c r="C27" s="495"/>
      <c r="D27" s="495"/>
      <c r="E27" s="495"/>
      <c r="F27" s="495"/>
      <c r="G27" s="495"/>
      <c r="H27" s="495"/>
      <c r="I27" s="495"/>
      <c r="J27" s="495"/>
      <c r="K27" s="495"/>
      <c r="L27" s="495"/>
      <c r="M27" s="495"/>
      <c r="N27" s="495"/>
      <c r="O27" s="495"/>
      <c r="P27" s="495"/>
      <c r="Q27" s="495"/>
      <c r="R27" s="495"/>
      <c r="S27" s="495"/>
      <c r="T27" s="495"/>
      <c r="U27" s="495"/>
      <c r="V27" s="495"/>
      <c r="W27" s="495"/>
      <c r="X27" s="495"/>
      <c r="Y27" s="495"/>
      <c r="Z27" s="495"/>
      <c r="AA27" s="495"/>
      <c r="AB27" s="495"/>
      <c r="AC27" s="495"/>
      <c r="AD27" s="495"/>
      <c r="AE27" s="495"/>
      <c r="AF27" s="495"/>
      <c r="AG27" s="495"/>
      <c r="AH27" s="71"/>
    </row>
    <row r="28" spans="1:34" s="76" customFormat="1" ht="14.5" customHeight="1" x14ac:dyDescent="0.35">
      <c r="A28" s="71"/>
      <c r="B28" s="495"/>
      <c r="C28" s="495"/>
      <c r="D28" s="495"/>
      <c r="E28" s="495"/>
      <c r="F28" s="495"/>
      <c r="G28" s="495"/>
      <c r="H28" s="495"/>
      <c r="I28" s="495"/>
      <c r="J28" s="495"/>
      <c r="K28" s="495"/>
      <c r="L28" s="495"/>
      <c r="M28" s="495"/>
      <c r="N28" s="495"/>
      <c r="O28" s="495"/>
      <c r="P28" s="495"/>
      <c r="Q28" s="495"/>
      <c r="R28" s="495"/>
      <c r="S28" s="495"/>
      <c r="T28" s="495"/>
      <c r="U28" s="495"/>
      <c r="V28" s="495"/>
      <c r="W28" s="495"/>
      <c r="X28" s="495"/>
      <c r="Y28" s="495"/>
      <c r="Z28" s="495"/>
      <c r="AA28" s="495"/>
      <c r="AB28" s="495"/>
      <c r="AC28" s="495"/>
      <c r="AD28" s="495"/>
      <c r="AE28" s="495"/>
      <c r="AF28" s="495"/>
      <c r="AG28" s="495"/>
      <c r="AH28" s="71"/>
    </row>
    <row r="29" spans="1:34" s="76" customFormat="1" ht="14.5" customHeight="1" x14ac:dyDescent="0.35">
      <c r="A29" s="71"/>
      <c r="B29" s="495"/>
      <c r="C29" s="495"/>
      <c r="D29" s="495"/>
      <c r="E29" s="495"/>
      <c r="F29" s="495"/>
      <c r="G29" s="495"/>
      <c r="H29" s="495"/>
      <c r="I29" s="495"/>
      <c r="J29" s="495"/>
      <c r="K29" s="495"/>
      <c r="L29" s="495"/>
      <c r="M29" s="495"/>
      <c r="N29" s="495"/>
      <c r="O29" s="495"/>
      <c r="P29" s="495"/>
      <c r="Q29" s="495"/>
      <c r="R29" s="495"/>
      <c r="S29" s="495"/>
      <c r="T29" s="495"/>
      <c r="U29" s="495"/>
      <c r="V29" s="495"/>
      <c r="W29" s="495"/>
      <c r="X29" s="495"/>
      <c r="Y29" s="495"/>
      <c r="Z29" s="495"/>
      <c r="AA29" s="495"/>
      <c r="AB29" s="495"/>
      <c r="AC29" s="495"/>
      <c r="AD29" s="495"/>
      <c r="AE29" s="495"/>
      <c r="AF29" s="495"/>
      <c r="AG29" s="495"/>
      <c r="AH29" s="71"/>
    </row>
    <row r="30" spans="1:34" s="76" customFormat="1" ht="14.5" customHeight="1" x14ac:dyDescent="0.35">
      <c r="A30" s="71"/>
      <c r="B30" s="495"/>
      <c r="C30" s="495"/>
      <c r="D30" s="495"/>
      <c r="E30" s="495"/>
      <c r="F30" s="495"/>
      <c r="G30" s="495"/>
      <c r="H30" s="495"/>
      <c r="I30" s="495"/>
      <c r="J30" s="495"/>
      <c r="K30" s="495"/>
      <c r="L30" s="495"/>
      <c r="M30" s="495"/>
      <c r="N30" s="495"/>
      <c r="O30" s="495"/>
      <c r="P30" s="495"/>
      <c r="Q30" s="495"/>
      <c r="R30" s="495"/>
      <c r="S30" s="495"/>
      <c r="T30" s="495"/>
      <c r="U30" s="495"/>
      <c r="V30" s="495"/>
      <c r="W30" s="495"/>
      <c r="X30" s="495"/>
      <c r="Y30" s="495"/>
      <c r="Z30" s="495"/>
      <c r="AA30" s="495"/>
      <c r="AB30" s="495"/>
      <c r="AC30" s="495"/>
      <c r="AD30" s="495"/>
      <c r="AE30" s="495"/>
      <c r="AF30" s="495"/>
      <c r="AG30" s="495"/>
      <c r="AH30" s="71"/>
    </row>
    <row r="31" spans="1:34" s="76" customFormat="1" ht="2.25" customHeight="1" x14ac:dyDescent="0.35">
      <c r="A31" s="71"/>
      <c r="B31" s="508"/>
      <c r="C31" s="508"/>
      <c r="D31" s="508"/>
      <c r="E31" s="508"/>
      <c r="F31" s="508"/>
      <c r="AH31" s="71"/>
    </row>
    <row r="32" spans="1:34" s="76" customFormat="1" x14ac:dyDescent="0.35">
      <c r="A32" s="71"/>
      <c r="B32" s="87" t="s">
        <v>126</v>
      </c>
      <c r="C32" s="88"/>
      <c r="D32" s="88"/>
      <c r="E32" s="88"/>
      <c r="F32" s="88"/>
      <c r="G32" s="89"/>
      <c r="H32" s="283" t="s">
        <v>125</v>
      </c>
      <c r="I32" s="267"/>
      <c r="M32" s="87" t="s">
        <v>127</v>
      </c>
      <c r="N32" s="88"/>
      <c r="O32" s="89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7"/>
      <c r="AH32" s="71"/>
    </row>
    <row r="33" spans="1:34" s="76" customFormat="1" ht="2.25" customHeight="1" x14ac:dyDescent="0.35">
      <c r="A33" s="71"/>
      <c r="AH33" s="71"/>
    </row>
    <row r="34" spans="1:34" s="76" customFormat="1" x14ac:dyDescent="0.35">
      <c r="A34" s="71"/>
      <c r="B34" s="79">
        <v>3</v>
      </c>
      <c r="C34" s="488" t="s">
        <v>128</v>
      </c>
      <c r="D34" s="488"/>
      <c r="E34" s="488"/>
      <c r="F34" s="488"/>
      <c r="G34" s="488"/>
      <c r="H34" s="488"/>
      <c r="I34" s="488"/>
      <c r="J34" s="488"/>
      <c r="K34" s="488"/>
      <c r="L34" s="488"/>
      <c r="M34" s="488"/>
      <c r="N34" s="488"/>
      <c r="O34" s="488"/>
      <c r="P34" s="488"/>
      <c r="Q34" s="488"/>
      <c r="R34" s="488"/>
      <c r="S34" s="488"/>
      <c r="T34" s="488"/>
      <c r="U34" s="488"/>
      <c r="V34" s="488"/>
      <c r="W34" s="488"/>
      <c r="X34" s="488"/>
      <c r="Y34" s="488"/>
      <c r="Z34" s="488"/>
      <c r="AA34" s="488"/>
      <c r="AB34" s="488"/>
      <c r="AC34" s="488"/>
      <c r="AD34" s="488"/>
      <c r="AE34" s="488"/>
      <c r="AF34" s="488"/>
      <c r="AG34" s="488"/>
      <c r="AH34" s="71"/>
    </row>
    <row r="35" spans="1:34" s="76" customFormat="1" ht="2.25" customHeight="1" x14ac:dyDescent="0.35">
      <c r="A35" s="71"/>
      <c r="AH35" s="71"/>
    </row>
    <row r="36" spans="1:34" s="76" customFormat="1" ht="14.5" customHeight="1" x14ac:dyDescent="0.35">
      <c r="A36" s="71"/>
      <c r="B36" s="513" t="s">
        <v>135</v>
      </c>
      <c r="C36" s="514"/>
      <c r="D36" s="514"/>
      <c r="E36" s="514"/>
      <c r="F36" s="514"/>
      <c r="G36" s="514"/>
      <c r="H36" s="514"/>
      <c r="I36" s="514"/>
      <c r="J36" s="514"/>
      <c r="K36" s="514"/>
      <c r="L36" s="514"/>
      <c r="M36" s="514"/>
      <c r="N36" s="514"/>
      <c r="O36" s="514"/>
      <c r="P36" s="514"/>
      <c r="Q36" s="514"/>
      <c r="R36" s="515"/>
      <c r="S36" s="516" t="s">
        <v>136</v>
      </c>
      <c r="T36" s="517"/>
      <c r="U36" s="517"/>
      <c r="V36" s="517"/>
      <c r="W36" s="517"/>
      <c r="X36" s="517"/>
      <c r="Y36" s="517"/>
      <c r="Z36" s="517"/>
      <c r="AA36" s="517"/>
      <c r="AB36" s="517"/>
      <c r="AC36" s="517"/>
      <c r="AD36" s="517"/>
      <c r="AE36" s="517"/>
      <c r="AF36" s="517"/>
      <c r="AG36" s="518"/>
      <c r="AH36" s="71"/>
    </row>
    <row r="37" spans="1:34" s="76" customFormat="1" x14ac:dyDescent="0.35">
      <c r="A37" s="71"/>
      <c r="O37" s="519" t="s">
        <v>129</v>
      </c>
      <c r="P37" s="520"/>
      <c r="Q37" s="519" t="s">
        <v>134</v>
      </c>
      <c r="R37" s="520"/>
      <c r="S37" s="521" t="s">
        <v>134</v>
      </c>
      <c r="T37" s="522"/>
      <c r="U37" s="521" t="s">
        <v>139</v>
      </c>
      <c r="V37" s="523"/>
      <c r="W37" s="523"/>
      <c r="X37" s="523"/>
      <c r="Y37" s="523"/>
      <c r="Z37" s="523"/>
      <c r="AA37" s="523"/>
      <c r="AB37" s="523"/>
      <c r="AC37" s="523"/>
      <c r="AD37" s="523"/>
      <c r="AE37" s="523"/>
      <c r="AF37" s="523"/>
      <c r="AG37" s="522"/>
      <c r="AH37" s="71"/>
    </row>
    <row r="38" spans="1:34" s="76" customFormat="1" ht="14.5" customHeight="1" x14ac:dyDescent="0.35">
      <c r="A38" s="71"/>
      <c r="B38" s="509" t="s">
        <v>138</v>
      </c>
      <c r="C38" s="509"/>
      <c r="D38" s="509"/>
      <c r="E38" s="509"/>
      <c r="F38" s="509"/>
      <c r="G38" s="509"/>
      <c r="H38" s="509"/>
      <c r="I38" s="509"/>
      <c r="J38" s="509"/>
      <c r="K38" s="509"/>
      <c r="L38" s="509"/>
      <c r="M38" s="509"/>
      <c r="N38" s="509"/>
      <c r="O38" s="495" t="s">
        <v>131</v>
      </c>
      <c r="P38" s="495"/>
      <c r="Q38" s="90">
        <v>4</v>
      </c>
      <c r="R38" s="90" t="s">
        <v>137</v>
      </c>
      <c r="S38" s="91">
        <v>2</v>
      </c>
      <c r="T38" s="86" t="s">
        <v>137</v>
      </c>
      <c r="U38" s="510" t="str">
        <f>((IF(S38&gt;=Q38,"Cumple.","Para este punto se requiere un mínimo de 4 años de experiencia.")))</f>
        <v>Para este punto se requiere un mínimo de 4 años de experiencia.</v>
      </c>
      <c r="V38" s="511"/>
      <c r="W38" s="511"/>
      <c r="X38" s="511"/>
      <c r="Y38" s="511"/>
      <c r="Z38" s="511"/>
      <c r="AA38" s="511"/>
      <c r="AB38" s="511"/>
      <c r="AC38" s="511"/>
      <c r="AD38" s="511"/>
      <c r="AE38" s="511"/>
      <c r="AF38" s="511"/>
      <c r="AG38" s="512"/>
      <c r="AH38" s="71"/>
    </row>
    <row r="39" spans="1:34" s="76" customFormat="1" ht="14.5" customHeight="1" x14ac:dyDescent="0.35">
      <c r="A39" s="71"/>
      <c r="B39" s="509" t="s">
        <v>130</v>
      </c>
      <c r="C39" s="509"/>
      <c r="D39" s="509"/>
      <c r="E39" s="509"/>
      <c r="F39" s="509"/>
      <c r="G39" s="509"/>
      <c r="H39" s="509"/>
      <c r="I39" s="509"/>
      <c r="J39" s="509"/>
      <c r="K39" s="509"/>
      <c r="L39" s="509"/>
      <c r="M39" s="509"/>
      <c r="N39" s="509"/>
      <c r="O39" s="495" t="s">
        <v>131</v>
      </c>
      <c r="P39" s="495"/>
      <c r="Q39" s="90">
        <v>3</v>
      </c>
      <c r="R39" s="90" t="s">
        <v>137</v>
      </c>
      <c r="S39" s="86">
        <v>1</v>
      </c>
      <c r="T39" s="86" t="s">
        <v>137</v>
      </c>
      <c r="U39" s="510" t="str">
        <f>((IF(S39&gt;=Q39,"Cumple.","Para este punto se requiere un mínimo de 3 años de experiencia.")))</f>
        <v>Para este punto se requiere un mínimo de 3 años de experiencia.</v>
      </c>
      <c r="V39" s="511"/>
      <c r="W39" s="511"/>
      <c r="X39" s="511"/>
      <c r="Y39" s="511"/>
      <c r="Z39" s="511"/>
      <c r="AA39" s="511"/>
      <c r="AB39" s="511"/>
      <c r="AC39" s="511"/>
      <c r="AD39" s="511"/>
      <c r="AE39" s="511"/>
      <c r="AF39" s="511"/>
      <c r="AG39" s="512"/>
      <c r="AH39" s="71"/>
    </row>
    <row r="40" spans="1:34" s="76" customFormat="1" ht="14.5" customHeight="1" x14ac:dyDescent="0.35">
      <c r="A40" s="71"/>
      <c r="B40" s="509" t="s">
        <v>133</v>
      </c>
      <c r="C40" s="509"/>
      <c r="D40" s="509"/>
      <c r="E40" s="509"/>
      <c r="F40" s="509"/>
      <c r="G40" s="509"/>
      <c r="H40" s="509"/>
      <c r="I40" s="509"/>
      <c r="J40" s="509"/>
      <c r="K40" s="509"/>
      <c r="L40" s="509"/>
      <c r="M40" s="509"/>
      <c r="N40" s="509"/>
      <c r="O40" s="495" t="s">
        <v>132</v>
      </c>
      <c r="P40" s="495"/>
      <c r="Q40" s="90">
        <v>3</v>
      </c>
      <c r="R40" s="90" t="s">
        <v>137</v>
      </c>
      <c r="S40" s="86">
        <v>5</v>
      </c>
      <c r="T40" s="86" t="s">
        <v>137</v>
      </c>
      <c r="U40" s="510" t="str">
        <f>((IF(S40&gt;=Q40,"Cumple.","Para este punto se requiere un mínimo de 3 años de experiencia.")))</f>
        <v>Cumple.</v>
      </c>
      <c r="V40" s="511"/>
      <c r="W40" s="511"/>
      <c r="X40" s="511"/>
      <c r="Y40" s="511"/>
      <c r="Z40" s="511"/>
      <c r="AA40" s="511"/>
      <c r="AB40" s="511"/>
      <c r="AC40" s="511"/>
      <c r="AD40" s="511"/>
      <c r="AE40" s="511"/>
      <c r="AF40" s="511"/>
      <c r="AG40" s="512"/>
      <c r="AH40" s="71"/>
    </row>
    <row r="41" spans="1:34" s="76" customFormat="1" ht="2.25" customHeight="1" x14ac:dyDescent="0.35">
      <c r="A41" s="71"/>
      <c r="O41" s="92"/>
      <c r="AH41" s="71"/>
    </row>
    <row r="42" spans="1:34" s="76" customFormat="1" x14ac:dyDescent="0.35">
      <c r="A42" s="71"/>
      <c r="B42" s="76" t="s">
        <v>140</v>
      </c>
      <c r="O42" s="92"/>
      <c r="AH42" s="71"/>
    </row>
    <row r="43" spans="1:34" s="76" customFormat="1" ht="2.25" customHeight="1" x14ac:dyDescent="0.35">
      <c r="A43" s="71"/>
      <c r="AH43" s="71"/>
    </row>
    <row r="44" spans="1:34" s="76" customFormat="1" ht="14.5" customHeight="1" x14ac:dyDescent="0.35">
      <c r="A44" s="71"/>
      <c r="B44" s="524" t="s">
        <v>40</v>
      </c>
      <c r="C44" s="524"/>
      <c r="D44" s="524"/>
      <c r="E44" s="524"/>
      <c r="F44" s="524"/>
      <c r="G44" s="524"/>
      <c r="H44" s="524" t="s">
        <v>41</v>
      </c>
      <c r="I44" s="524"/>
      <c r="J44" s="524"/>
      <c r="K44" s="524"/>
      <c r="L44" s="524"/>
      <c r="M44" s="525" t="s">
        <v>42</v>
      </c>
      <c r="N44" s="526"/>
      <c r="O44" s="527"/>
      <c r="P44" s="94" t="s">
        <v>142</v>
      </c>
      <c r="Q44" s="93" t="s">
        <v>143</v>
      </c>
      <c r="R44" s="87" t="s">
        <v>141</v>
      </c>
      <c r="S44" s="89"/>
      <c r="T44" s="95" t="s">
        <v>43</v>
      </c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7"/>
      <c r="AH44" s="71"/>
    </row>
    <row r="45" spans="1:34" s="76" customFormat="1" ht="14.5" customHeight="1" x14ac:dyDescent="0.35">
      <c r="A45" s="71"/>
      <c r="B45" s="495" t="s">
        <v>189</v>
      </c>
      <c r="C45" s="495"/>
      <c r="D45" s="495"/>
      <c r="E45" s="495"/>
      <c r="F45" s="495"/>
      <c r="G45" s="495"/>
      <c r="H45" s="495" t="s">
        <v>184</v>
      </c>
      <c r="I45" s="495"/>
      <c r="J45" s="495"/>
      <c r="K45" s="495"/>
      <c r="L45" s="495"/>
      <c r="M45" s="495" t="s">
        <v>180</v>
      </c>
      <c r="N45" s="495"/>
      <c r="O45" s="495"/>
      <c r="P45" s="98">
        <v>36551</v>
      </c>
      <c r="Q45" s="98">
        <v>40173</v>
      </c>
      <c r="R45" s="99">
        <f t="shared" ref="R45:R53" si="0">YEARFRAC(P45,Q45)</f>
        <v>9.9166666666666661</v>
      </c>
      <c r="S45" s="90" t="s">
        <v>137</v>
      </c>
      <c r="T45" s="100"/>
      <c r="U45" s="101" t="s">
        <v>181</v>
      </c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2"/>
      <c r="AH45" s="71"/>
    </row>
    <row r="46" spans="1:34" s="76" customFormat="1" ht="14.5" customHeight="1" x14ac:dyDescent="0.35">
      <c r="A46" s="71"/>
      <c r="B46" s="495" t="s">
        <v>182</v>
      </c>
      <c r="C46" s="495"/>
      <c r="D46" s="495"/>
      <c r="E46" s="495"/>
      <c r="F46" s="495"/>
      <c r="G46" s="495"/>
      <c r="H46" s="495" t="s">
        <v>183</v>
      </c>
      <c r="I46" s="495"/>
      <c r="J46" s="495"/>
      <c r="K46" s="495"/>
      <c r="L46" s="495"/>
      <c r="M46" s="495" t="s">
        <v>185</v>
      </c>
      <c r="N46" s="495"/>
      <c r="O46" s="495"/>
      <c r="P46" s="98">
        <v>45658</v>
      </c>
      <c r="Q46" s="98">
        <v>46022</v>
      </c>
      <c r="R46" s="99">
        <f t="shared" si="0"/>
        <v>1</v>
      </c>
      <c r="S46" s="90" t="s">
        <v>137</v>
      </c>
      <c r="T46" s="103"/>
      <c r="U46" s="104" t="s">
        <v>186</v>
      </c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5"/>
      <c r="AH46" s="71"/>
    </row>
    <row r="47" spans="1:34" s="76" customFormat="1" ht="14.5" customHeight="1" x14ac:dyDescent="0.35">
      <c r="A47" s="71"/>
      <c r="B47" s="495"/>
      <c r="C47" s="495"/>
      <c r="D47" s="495"/>
      <c r="E47" s="495"/>
      <c r="F47" s="495"/>
      <c r="G47" s="495"/>
      <c r="H47" s="495"/>
      <c r="I47" s="495"/>
      <c r="J47" s="495"/>
      <c r="K47" s="495"/>
      <c r="L47" s="495"/>
      <c r="M47" s="495"/>
      <c r="N47" s="495"/>
      <c r="O47" s="495"/>
      <c r="P47" s="98">
        <v>36551</v>
      </c>
      <c r="Q47" s="98">
        <v>40204</v>
      </c>
      <c r="R47" s="99">
        <f t="shared" si="0"/>
        <v>10</v>
      </c>
      <c r="S47" s="90" t="s">
        <v>137</v>
      </c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5"/>
      <c r="AH47" s="71"/>
    </row>
    <row r="48" spans="1:34" s="76" customFormat="1" ht="14.5" customHeight="1" x14ac:dyDescent="0.35">
      <c r="A48" s="71"/>
      <c r="B48" s="495"/>
      <c r="C48" s="495"/>
      <c r="D48" s="495"/>
      <c r="E48" s="495"/>
      <c r="F48" s="495"/>
      <c r="G48" s="495"/>
      <c r="H48" s="495"/>
      <c r="I48" s="495"/>
      <c r="J48" s="495"/>
      <c r="K48" s="495"/>
      <c r="L48" s="495"/>
      <c r="M48" s="495"/>
      <c r="N48" s="495"/>
      <c r="O48" s="495"/>
      <c r="P48" s="98">
        <v>36861</v>
      </c>
      <c r="Q48" s="98">
        <v>46037</v>
      </c>
      <c r="R48" s="99">
        <f t="shared" si="0"/>
        <v>25.122222222222224</v>
      </c>
      <c r="S48" s="90" t="s">
        <v>137</v>
      </c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5"/>
      <c r="AH48" s="71"/>
    </row>
    <row r="49" spans="1:34" s="76" customFormat="1" ht="14.5" customHeight="1" x14ac:dyDescent="0.35">
      <c r="A49" s="71"/>
      <c r="B49" s="495"/>
      <c r="C49" s="495"/>
      <c r="D49" s="495"/>
      <c r="E49" s="495"/>
      <c r="F49" s="495"/>
      <c r="G49" s="495"/>
      <c r="H49" s="495"/>
      <c r="I49" s="495"/>
      <c r="J49" s="495"/>
      <c r="K49" s="495"/>
      <c r="L49" s="495"/>
      <c r="M49" s="495"/>
      <c r="N49" s="495"/>
      <c r="O49" s="495"/>
      <c r="P49" s="98">
        <v>36551</v>
      </c>
      <c r="Q49" s="98">
        <v>40173</v>
      </c>
      <c r="R49" s="99">
        <f t="shared" si="0"/>
        <v>9.9166666666666661</v>
      </c>
      <c r="S49" s="90" t="s">
        <v>137</v>
      </c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5"/>
      <c r="AH49" s="71"/>
    </row>
    <row r="50" spans="1:34" s="76" customFormat="1" ht="14.5" customHeight="1" x14ac:dyDescent="0.35">
      <c r="A50" s="71"/>
      <c r="B50" s="495"/>
      <c r="C50" s="495"/>
      <c r="D50" s="495"/>
      <c r="E50" s="495"/>
      <c r="F50" s="495"/>
      <c r="G50" s="495"/>
      <c r="H50" s="495"/>
      <c r="I50" s="495"/>
      <c r="J50" s="495"/>
      <c r="K50" s="495"/>
      <c r="L50" s="495"/>
      <c r="M50" s="495"/>
      <c r="N50" s="495"/>
      <c r="O50" s="495"/>
      <c r="P50" s="106"/>
      <c r="Q50" s="106"/>
      <c r="R50" s="99">
        <f t="shared" si="0"/>
        <v>0</v>
      </c>
      <c r="S50" s="90" t="s">
        <v>137</v>
      </c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5"/>
      <c r="AH50" s="71"/>
    </row>
    <row r="51" spans="1:34" s="76" customFormat="1" ht="14.5" customHeight="1" x14ac:dyDescent="0.35">
      <c r="A51" s="71"/>
      <c r="B51" s="495"/>
      <c r="C51" s="495"/>
      <c r="D51" s="495"/>
      <c r="E51" s="495"/>
      <c r="F51" s="495"/>
      <c r="G51" s="495"/>
      <c r="H51" s="495"/>
      <c r="I51" s="495"/>
      <c r="J51" s="495"/>
      <c r="K51" s="495"/>
      <c r="L51" s="495"/>
      <c r="M51" s="495"/>
      <c r="N51" s="495"/>
      <c r="O51" s="495"/>
      <c r="P51" s="106"/>
      <c r="Q51" s="106"/>
      <c r="R51" s="99">
        <f t="shared" si="0"/>
        <v>0</v>
      </c>
      <c r="S51" s="90" t="s">
        <v>137</v>
      </c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5"/>
      <c r="AH51" s="71"/>
    </row>
    <row r="52" spans="1:34" s="76" customFormat="1" ht="14.5" customHeight="1" x14ac:dyDescent="0.35">
      <c r="A52" s="71"/>
      <c r="B52" s="495"/>
      <c r="C52" s="495"/>
      <c r="D52" s="495"/>
      <c r="E52" s="495"/>
      <c r="F52" s="495"/>
      <c r="G52" s="495"/>
      <c r="H52" s="495"/>
      <c r="I52" s="495"/>
      <c r="J52" s="495"/>
      <c r="K52" s="495"/>
      <c r="L52" s="495"/>
      <c r="M52" s="495"/>
      <c r="N52" s="495"/>
      <c r="O52" s="495"/>
      <c r="P52" s="106"/>
      <c r="Q52" s="106"/>
      <c r="R52" s="99">
        <f t="shared" si="0"/>
        <v>0</v>
      </c>
      <c r="S52" s="90" t="s">
        <v>137</v>
      </c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5"/>
      <c r="AH52" s="71"/>
    </row>
    <row r="53" spans="1:34" s="76" customFormat="1" ht="14.5" customHeight="1" x14ac:dyDescent="0.35">
      <c r="A53" s="71"/>
      <c r="B53" s="495"/>
      <c r="C53" s="495"/>
      <c r="D53" s="495"/>
      <c r="E53" s="495"/>
      <c r="F53" s="495"/>
      <c r="G53" s="495"/>
      <c r="H53" s="495"/>
      <c r="I53" s="495"/>
      <c r="J53" s="495"/>
      <c r="K53" s="495"/>
      <c r="L53" s="495"/>
      <c r="M53" s="495"/>
      <c r="N53" s="495"/>
      <c r="O53" s="495"/>
      <c r="P53" s="106"/>
      <c r="Q53" s="106"/>
      <c r="R53" s="99">
        <f t="shared" si="0"/>
        <v>0</v>
      </c>
      <c r="S53" s="90" t="s">
        <v>137</v>
      </c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5"/>
      <c r="AH53" s="71"/>
    </row>
    <row r="54" spans="1:34" s="76" customFormat="1" ht="2.25" customHeight="1" x14ac:dyDescent="0.35">
      <c r="A54" s="71"/>
      <c r="S54" s="90"/>
      <c r="AH54" s="71"/>
    </row>
    <row r="55" spans="1:34" s="76" customFormat="1" ht="11.4" customHeight="1" x14ac:dyDescent="0.35">
      <c r="A55" s="71"/>
      <c r="Q55" s="106" t="s">
        <v>187</v>
      </c>
      <c r="R55" s="107">
        <f>SUM(R45:S54)</f>
        <v>55.955555555555556</v>
      </c>
      <c r="S55" s="90" t="s">
        <v>137</v>
      </c>
      <c r="AH55" s="71"/>
    </row>
    <row r="56" spans="1:34" s="76" customFormat="1" x14ac:dyDescent="0.35">
      <c r="A56" s="71"/>
      <c r="B56" s="79">
        <v>4</v>
      </c>
      <c r="C56" s="528" t="s">
        <v>197</v>
      </c>
      <c r="D56" s="528"/>
      <c r="E56" s="528"/>
      <c r="F56" s="528"/>
      <c r="G56" s="528"/>
      <c r="H56" s="528"/>
      <c r="I56" s="528"/>
      <c r="J56" s="528"/>
      <c r="K56" s="528"/>
      <c r="L56" s="528"/>
      <c r="M56" s="528"/>
      <c r="N56" s="528"/>
      <c r="O56" s="528"/>
      <c r="P56" s="528"/>
      <c r="Q56" s="528"/>
      <c r="R56" s="528"/>
      <c r="S56" s="528"/>
      <c r="T56" s="528"/>
      <c r="U56" s="528"/>
      <c r="V56" s="528"/>
      <c r="W56" s="528"/>
      <c r="X56" s="528"/>
      <c r="Y56" s="528"/>
      <c r="Z56" s="528"/>
      <c r="AA56" s="528"/>
      <c r="AB56" s="528"/>
      <c r="AC56" s="528"/>
      <c r="AD56" s="528"/>
      <c r="AE56" s="528"/>
      <c r="AF56" s="528"/>
      <c r="AG56" s="528"/>
      <c r="AH56" s="71"/>
    </row>
    <row r="57" spans="1:34" s="76" customFormat="1" ht="2.25" customHeight="1" x14ac:dyDescent="0.35">
      <c r="A57" s="71"/>
      <c r="AH57" s="71"/>
    </row>
    <row r="58" spans="1:34" s="76" customFormat="1" ht="14.5" customHeight="1" x14ac:dyDescent="0.35">
      <c r="A58" s="71"/>
      <c r="B58" s="492" t="s">
        <v>145</v>
      </c>
      <c r="C58" s="493"/>
      <c r="D58" s="493"/>
      <c r="E58" s="493"/>
      <c r="F58" s="493"/>
      <c r="G58" s="493"/>
      <c r="H58" s="493"/>
      <c r="I58" s="493"/>
      <c r="J58" s="493"/>
      <c r="K58" s="493"/>
      <c r="L58" s="493"/>
      <c r="M58" s="493"/>
      <c r="N58" s="493"/>
      <c r="O58" s="494"/>
      <c r="P58" s="529" t="s">
        <v>40</v>
      </c>
      <c r="Q58" s="529"/>
      <c r="R58" s="529"/>
      <c r="S58" s="529"/>
      <c r="T58" s="529"/>
      <c r="U58" s="529"/>
      <c r="V58" s="529"/>
      <c r="W58" s="529"/>
      <c r="X58" s="529"/>
      <c r="Y58" s="530"/>
      <c r="Z58" s="531" t="s">
        <v>57</v>
      </c>
      <c r="AA58" s="532"/>
      <c r="AB58" s="532"/>
      <c r="AC58" s="532"/>
      <c r="AD58" s="532"/>
      <c r="AE58" s="532"/>
      <c r="AF58" s="532"/>
      <c r="AG58" s="533"/>
      <c r="AH58" s="71"/>
    </row>
    <row r="59" spans="1:34" s="76" customFormat="1" x14ac:dyDescent="0.35">
      <c r="A59" s="71"/>
      <c r="B59" s="306" t="s">
        <v>188</v>
      </c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221">
        <v>73076543</v>
      </c>
      <c r="AA59" s="221"/>
      <c r="AB59" s="221"/>
      <c r="AC59" s="221"/>
      <c r="AD59" s="221"/>
      <c r="AE59" s="221"/>
      <c r="AF59" s="221"/>
      <c r="AG59" s="221"/>
      <c r="AH59" s="71"/>
    </row>
    <row r="60" spans="1:34" s="76" customFormat="1" x14ac:dyDescent="0.35">
      <c r="A60" s="71"/>
      <c r="B60" s="306" t="s">
        <v>190</v>
      </c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221">
        <v>5634567890</v>
      </c>
      <c r="AA60" s="221"/>
      <c r="AB60" s="221"/>
      <c r="AC60" s="221"/>
      <c r="AD60" s="221"/>
      <c r="AE60" s="221"/>
      <c r="AF60" s="221"/>
      <c r="AG60" s="221"/>
      <c r="AH60" s="71"/>
    </row>
    <row r="61" spans="1:34" s="76" customFormat="1" x14ac:dyDescent="0.35">
      <c r="A61" s="7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21"/>
      <c r="AF61" s="221"/>
      <c r="AG61" s="221"/>
      <c r="AH61" s="71"/>
    </row>
    <row r="62" spans="1:34" s="76" customFormat="1" ht="2.25" customHeight="1" x14ac:dyDescent="0.35">
      <c r="A62" s="71"/>
      <c r="B62" s="534"/>
      <c r="C62" s="534"/>
      <c r="D62" s="534"/>
      <c r="E62" s="534"/>
      <c r="F62" s="534"/>
      <c r="G62" s="534"/>
      <c r="H62" s="534"/>
      <c r="I62" s="534"/>
      <c r="J62" s="534"/>
      <c r="K62" s="534"/>
      <c r="L62" s="534"/>
      <c r="M62" s="534"/>
      <c r="N62" s="534"/>
      <c r="O62" s="534"/>
      <c r="P62" s="534"/>
      <c r="Q62" s="534"/>
      <c r="R62" s="534"/>
      <c r="S62" s="534"/>
      <c r="T62" s="534"/>
      <c r="U62" s="534"/>
      <c r="V62" s="534"/>
      <c r="W62" s="534"/>
      <c r="X62" s="534"/>
      <c r="Y62" s="534"/>
      <c r="Z62" s="534"/>
      <c r="AA62" s="534"/>
      <c r="AB62" s="534"/>
      <c r="AC62" s="534"/>
      <c r="AD62" s="534"/>
      <c r="AE62" s="534"/>
      <c r="AF62" s="534"/>
      <c r="AG62" s="534"/>
      <c r="AH62" s="71"/>
    </row>
    <row r="63" spans="1:34" s="76" customFormat="1" ht="2.25" customHeight="1" x14ac:dyDescent="0.35">
      <c r="A63" s="71"/>
      <c r="AH63" s="71"/>
    </row>
    <row r="64" spans="1:34" s="76" customFormat="1" x14ac:dyDescent="0.35">
      <c r="A64" s="71"/>
      <c r="B64" s="79">
        <v>5</v>
      </c>
      <c r="C64" s="528" t="s">
        <v>198</v>
      </c>
      <c r="D64" s="528"/>
      <c r="E64" s="528"/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528"/>
      <c r="S64" s="528"/>
      <c r="T64" s="528"/>
      <c r="U64" s="528"/>
      <c r="V64" s="528"/>
      <c r="W64" s="528"/>
      <c r="X64" s="528"/>
      <c r="Y64" s="528"/>
      <c r="Z64" s="528"/>
      <c r="AA64" s="528"/>
      <c r="AB64" s="528"/>
      <c r="AC64" s="528"/>
      <c r="AD64" s="528"/>
      <c r="AE64" s="528"/>
      <c r="AF64" s="528"/>
      <c r="AG64" s="528"/>
      <c r="AH64" s="71"/>
    </row>
    <row r="65" spans="1:34" s="76" customFormat="1" ht="2.25" customHeight="1" x14ac:dyDescent="0.35">
      <c r="A65" s="71"/>
      <c r="AH65" s="71"/>
    </row>
    <row r="66" spans="1:34" s="76" customFormat="1" ht="24.5" x14ac:dyDescent="0.35">
      <c r="A66" s="71"/>
      <c r="B66" s="525" t="s">
        <v>46</v>
      </c>
      <c r="C66" s="526"/>
      <c r="D66" s="526"/>
      <c r="E66" s="526"/>
      <c r="F66" s="526"/>
      <c r="G66" s="526"/>
      <c r="H66" s="526"/>
      <c r="I66" s="526"/>
      <c r="J66" s="526"/>
      <c r="K66" s="526"/>
      <c r="L66" s="526"/>
      <c r="M66" s="526"/>
      <c r="N66" s="526"/>
      <c r="O66" s="109" t="s">
        <v>123</v>
      </c>
      <c r="P66" s="423" t="s">
        <v>46</v>
      </c>
      <c r="Q66" s="424"/>
      <c r="R66" s="424"/>
      <c r="S66" s="424"/>
      <c r="T66" s="424"/>
      <c r="U66" s="424"/>
      <c r="V66" s="424"/>
      <c r="W66" s="424"/>
      <c r="X66" s="424"/>
      <c r="Y66" s="424"/>
      <c r="Z66" s="424"/>
      <c r="AA66" s="424"/>
      <c r="AB66" s="424"/>
      <c r="AC66" s="424"/>
      <c r="AD66" s="425"/>
      <c r="AE66" s="525" t="s">
        <v>123</v>
      </c>
      <c r="AF66" s="526"/>
      <c r="AG66" s="527"/>
      <c r="AH66" s="71"/>
    </row>
    <row r="67" spans="1:34" s="76" customFormat="1" x14ac:dyDescent="0.35">
      <c r="A67" s="71"/>
      <c r="B67" s="509" t="s">
        <v>191</v>
      </c>
      <c r="C67" s="509"/>
      <c r="D67" s="509"/>
      <c r="E67" s="509"/>
      <c r="F67" s="509"/>
      <c r="G67" s="509"/>
      <c r="H67" s="509"/>
      <c r="I67" s="509"/>
      <c r="J67" s="509"/>
      <c r="K67" s="509"/>
      <c r="L67" s="509"/>
      <c r="M67" s="509"/>
      <c r="N67" s="509"/>
      <c r="O67" s="57"/>
      <c r="P67" s="495" t="s">
        <v>195</v>
      </c>
      <c r="Q67" s="495"/>
      <c r="R67" s="495"/>
      <c r="S67" s="495"/>
      <c r="T67" s="495"/>
      <c r="U67" s="495"/>
      <c r="V67" s="495"/>
      <c r="W67" s="495"/>
      <c r="X67" s="495"/>
      <c r="Y67" s="495"/>
      <c r="Z67" s="495"/>
      <c r="AA67" s="495"/>
      <c r="AB67" s="495"/>
      <c r="AC67" s="495"/>
      <c r="AD67" s="495"/>
      <c r="AE67" s="495" t="s">
        <v>125</v>
      </c>
      <c r="AF67" s="495"/>
      <c r="AG67" s="495"/>
      <c r="AH67" s="71"/>
    </row>
    <row r="68" spans="1:34" s="76" customFormat="1" x14ac:dyDescent="0.35">
      <c r="A68" s="71"/>
      <c r="B68" s="509" t="s">
        <v>192</v>
      </c>
      <c r="C68" s="509"/>
      <c r="D68" s="509"/>
      <c r="E68" s="509"/>
      <c r="F68" s="509"/>
      <c r="G68" s="509"/>
      <c r="H68" s="509"/>
      <c r="I68" s="509"/>
      <c r="J68" s="509"/>
      <c r="K68" s="509"/>
      <c r="L68" s="509"/>
      <c r="M68" s="509"/>
      <c r="N68" s="509"/>
      <c r="O68" s="27"/>
      <c r="P68" s="495"/>
      <c r="Q68" s="495"/>
      <c r="R68" s="495"/>
      <c r="S68" s="495"/>
      <c r="T68" s="495"/>
      <c r="U68" s="495"/>
      <c r="V68" s="495"/>
      <c r="W68" s="495"/>
      <c r="X68" s="495"/>
      <c r="Y68" s="495"/>
      <c r="Z68" s="495"/>
      <c r="AA68" s="495"/>
      <c r="AB68" s="495"/>
      <c r="AC68" s="495"/>
      <c r="AD68" s="495"/>
      <c r="AE68" s="495" t="s">
        <v>125</v>
      </c>
      <c r="AF68" s="495"/>
      <c r="AG68" s="495"/>
      <c r="AH68" s="71"/>
    </row>
    <row r="69" spans="1:34" s="76" customFormat="1" x14ac:dyDescent="0.35">
      <c r="A69" s="71"/>
      <c r="B69" s="509" t="s">
        <v>193</v>
      </c>
      <c r="C69" s="509"/>
      <c r="D69" s="509"/>
      <c r="E69" s="509"/>
      <c r="F69" s="509"/>
      <c r="G69" s="509"/>
      <c r="H69" s="509"/>
      <c r="I69" s="509"/>
      <c r="J69" s="509"/>
      <c r="K69" s="509"/>
      <c r="L69" s="509"/>
      <c r="M69" s="509"/>
      <c r="N69" s="509"/>
      <c r="O69" s="27"/>
      <c r="P69" s="495"/>
      <c r="Q69" s="495"/>
      <c r="R69" s="495"/>
      <c r="S69" s="495"/>
      <c r="T69" s="495"/>
      <c r="U69" s="495"/>
      <c r="V69" s="495"/>
      <c r="W69" s="495"/>
      <c r="X69" s="495"/>
      <c r="Y69" s="495"/>
      <c r="Z69" s="495"/>
      <c r="AA69" s="495"/>
      <c r="AB69" s="495"/>
      <c r="AC69" s="495"/>
      <c r="AD69" s="495"/>
      <c r="AE69" s="495" t="s">
        <v>125</v>
      </c>
      <c r="AF69" s="495"/>
      <c r="AG69" s="495"/>
      <c r="AH69" s="71"/>
    </row>
    <row r="70" spans="1:34" s="76" customFormat="1" x14ac:dyDescent="0.35">
      <c r="A70" s="71"/>
      <c r="B70" s="509" t="s">
        <v>194</v>
      </c>
      <c r="C70" s="509"/>
      <c r="D70" s="509"/>
      <c r="E70" s="509"/>
      <c r="F70" s="509"/>
      <c r="G70" s="509"/>
      <c r="H70" s="509"/>
      <c r="I70" s="509"/>
      <c r="J70" s="509"/>
      <c r="K70" s="509"/>
      <c r="L70" s="509"/>
      <c r="M70" s="509"/>
      <c r="N70" s="509"/>
      <c r="O70" s="27"/>
      <c r="P70" s="495"/>
      <c r="Q70" s="495"/>
      <c r="R70" s="495"/>
      <c r="S70" s="495"/>
      <c r="T70" s="495"/>
      <c r="U70" s="495"/>
      <c r="V70" s="495"/>
      <c r="W70" s="495"/>
      <c r="X70" s="495"/>
      <c r="Y70" s="495"/>
      <c r="Z70" s="495"/>
      <c r="AA70" s="495"/>
      <c r="AB70" s="495"/>
      <c r="AC70" s="495"/>
      <c r="AD70" s="495"/>
      <c r="AE70" s="495" t="s">
        <v>125</v>
      </c>
      <c r="AF70" s="495"/>
      <c r="AG70" s="495"/>
      <c r="AH70" s="71"/>
    </row>
    <row r="71" spans="1:34" s="76" customFormat="1" ht="2.25" customHeight="1" x14ac:dyDescent="0.35">
      <c r="A71" s="71"/>
      <c r="AH71" s="71"/>
    </row>
    <row r="72" spans="1:34" s="76" customFormat="1" x14ac:dyDescent="0.35">
      <c r="A72" s="71"/>
      <c r="B72" s="79">
        <v>6</v>
      </c>
      <c r="C72" s="528" t="s">
        <v>48</v>
      </c>
      <c r="D72" s="528"/>
      <c r="E72" s="528"/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528"/>
      <c r="S72" s="528"/>
      <c r="T72" s="528"/>
      <c r="U72" s="528"/>
      <c r="V72" s="528"/>
      <c r="W72" s="528"/>
      <c r="X72" s="528"/>
      <c r="Y72" s="528"/>
      <c r="Z72" s="528"/>
      <c r="AA72" s="528"/>
      <c r="AB72" s="528"/>
      <c r="AC72" s="528"/>
      <c r="AD72" s="528"/>
      <c r="AE72" s="528"/>
      <c r="AF72" s="528"/>
      <c r="AG72" s="528"/>
      <c r="AH72" s="71"/>
    </row>
    <row r="73" spans="1:34" s="76" customFormat="1" ht="2.25" customHeight="1" x14ac:dyDescent="0.35">
      <c r="A73" s="71"/>
      <c r="AH73" s="71"/>
    </row>
    <row r="74" spans="1:34" s="76" customFormat="1" x14ac:dyDescent="0.35">
      <c r="A74" s="71"/>
      <c r="B74" s="81" t="s">
        <v>199</v>
      </c>
      <c r="C74" s="110"/>
      <c r="D74" s="202" t="s">
        <v>147</v>
      </c>
      <c r="E74" s="213"/>
      <c r="F74" s="203"/>
      <c r="H74" s="81" t="s">
        <v>49</v>
      </c>
      <c r="I74" s="83"/>
      <c r="J74" s="202" t="s">
        <v>155</v>
      </c>
      <c r="K74" s="203"/>
      <c r="N74" s="81" t="s">
        <v>50</v>
      </c>
      <c r="O74" s="78"/>
      <c r="P74" s="81" t="s">
        <v>49</v>
      </c>
      <c r="Q74" s="83"/>
      <c r="R74" s="202" t="s">
        <v>156</v>
      </c>
      <c r="S74" s="213"/>
      <c r="T74" s="203"/>
      <c r="W74" s="81" t="s">
        <v>50</v>
      </c>
      <c r="X74" s="83"/>
      <c r="Y74" s="202" t="s">
        <v>152</v>
      </c>
      <c r="Z74" s="213"/>
      <c r="AA74" s="203"/>
      <c r="AC74" s="81" t="s">
        <v>49</v>
      </c>
      <c r="AD74" s="83"/>
      <c r="AE74" s="202" t="s">
        <v>157</v>
      </c>
      <c r="AF74" s="213"/>
      <c r="AG74" s="203"/>
      <c r="AH74" s="71"/>
    </row>
    <row r="75" spans="1:34" s="76" customFormat="1" ht="2.25" customHeight="1" x14ac:dyDescent="0.35">
      <c r="A75" s="71"/>
      <c r="AH75" s="71"/>
    </row>
    <row r="76" spans="1:34" s="76" customFormat="1" x14ac:dyDescent="0.35">
      <c r="A76" s="71"/>
      <c r="B76" s="79">
        <v>7</v>
      </c>
      <c r="C76" s="488" t="s">
        <v>158</v>
      </c>
      <c r="D76" s="488"/>
      <c r="E76" s="488"/>
      <c r="F76" s="488"/>
      <c r="G76" s="488"/>
      <c r="H76" s="488"/>
      <c r="I76" s="488"/>
      <c r="J76" s="488"/>
      <c r="K76" s="488"/>
      <c r="L76" s="488"/>
      <c r="M76" s="488"/>
      <c r="N76" s="488"/>
      <c r="O76" s="488"/>
      <c r="P76" s="488"/>
      <c r="Q76" s="488"/>
      <c r="R76" s="488"/>
      <c r="S76" s="488"/>
      <c r="T76" s="488"/>
      <c r="U76" s="488"/>
      <c r="V76" s="488"/>
      <c r="W76" s="488"/>
      <c r="X76" s="488"/>
      <c r="Y76" s="488"/>
      <c r="Z76" s="488"/>
      <c r="AA76" s="488"/>
      <c r="AB76" s="488"/>
      <c r="AC76" s="488"/>
      <c r="AD76" s="488"/>
      <c r="AE76" s="488"/>
      <c r="AF76" s="488"/>
      <c r="AG76" s="488"/>
      <c r="AH76" s="71"/>
    </row>
    <row r="77" spans="1:34" s="76" customFormat="1" ht="2.25" customHeight="1" x14ac:dyDescent="0.35">
      <c r="A77" s="71"/>
      <c r="AH77" s="71"/>
    </row>
    <row r="78" spans="1:34" s="76" customFormat="1" x14ac:dyDescent="0.35">
      <c r="A78" s="71"/>
      <c r="B78" s="524" t="s">
        <v>159</v>
      </c>
      <c r="C78" s="524"/>
      <c r="D78" s="524"/>
      <c r="E78" s="524"/>
      <c r="F78" s="524"/>
      <c r="G78" s="524"/>
      <c r="H78" s="524"/>
      <c r="I78" s="524" t="s">
        <v>27</v>
      </c>
      <c r="J78" s="524"/>
      <c r="K78" s="524"/>
      <c r="M78" s="524" t="s">
        <v>159</v>
      </c>
      <c r="N78" s="524"/>
      <c r="O78" s="524"/>
      <c r="P78" s="524" t="s">
        <v>27</v>
      </c>
      <c r="Q78" s="524"/>
      <c r="R78" s="524"/>
      <c r="U78" s="535" t="s">
        <v>159</v>
      </c>
      <c r="V78" s="535"/>
      <c r="W78" s="535"/>
      <c r="X78" s="535"/>
      <c r="Y78" s="535"/>
      <c r="Z78" s="535"/>
      <c r="AA78" s="535"/>
      <c r="AB78" s="535" t="s">
        <v>27</v>
      </c>
      <c r="AC78" s="535"/>
      <c r="AD78" s="535"/>
      <c r="AH78" s="71"/>
    </row>
    <row r="79" spans="1:34" s="76" customFormat="1" x14ac:dyDescent="0.35">
      <c r="A79" s="71"/>
      <c r="B79" s="495" t="s">
        <v>161</v>
      </c>
      <c r="C79" s="495"/>
      <c r="D79" s="495"/>
      <c r="E79" s="495"/>
      <c r="F79" s="495"/>
      <c r="G79" s="495"/>
      <c r="H79" s="495"/>
      <c r="I79" s="495" t="s">
        <v>157</v>
      </c>
      <c r="J79" s="495"/>
      <c r="K79" s="495"/>
      <c r="M79" s="495" t="s">
        <v>165</v>
      </c>
      <c r="N79" s="495"/>
      <c r="O79" s="495"/>
      <c r="P79" s="495" t="s">
        <v>156</v>
      </c>
      <c r="Q79" s="495"/>
      <c r="R79" s="495"/>
      <c r="U79" s="535"/>
      <c r="V79" s="535"/>
      <c r="W79" s="535"/>
      <c r="X79" s="535"/>
      <c r="Y79" s="535"/>
      <c r="Z79" s="535"/>
      <c r="AA79" s="535"/>
      <c r="AB79" s="535"/>
      <c r="AC79" s="535"/>
      <c r="AD79" s="535"/>
      <c r="AH79" s="71"/>
    </row>
    <row r="80" spans="1:34" s="76" customFormat="1" x14ac:dyDescent="0.35">
      <c r="A80" s="71"/>
      <c r="B80" s="495" t="s">
        <v>162</v>
      </c>
      <c r="C80" s="495"/>
      <c r="D80" s="495"/>
      <c r="E80" s="495"/>
      <c r="F80" s="495"/>
      <c r="G80" s="495"/>
      <c r="H80" s="495"/>
      <c r="I80" s="495" t="s">
        <v>156</v>
      </c>
      <c r="J80" s="495"/>
      <c r="K80" s="495"/>
      <c r="M80" s="495" t="s">
        <v>164</v>
      </c>
      <c r="N80" s="495"/>
      <c r="O80" s="495"/>
      <c r="P80" s="495" t="s">
        <v>156</v>
      </c>
      <c r="Q80" s="495"/>
      <c r="R80" s="495"/>
      <c r="U80" s="535"/>
      <c r="V80" s="535"/>
      <c r="W80" s="535"/>
      <c r="X80" s="535"/>
      <c r="Y80" s="535"/>
      <c r="Z80" s="535"/>
      <c r="AA80" s="535"/>
      <c r="AB80" s="535"/>
      <c r="AC80" s="535"/>
      <c r="AD80" s="535"/>
      <c r="AH80" s="71"/>
    </row>
    <row r="81" spans="1:34" s="76" customFormat="1" x14ac:dyDescent="0.35">
      <c r="A81" s="71"/>
      <c r="B81" s="495" t="s">
        <v>163</v>
      </c>
      <c r="C81" s="495"/>
      <c r="D81" s="495"/>
      <c r="E81" s="495"/>
      <c r="F81" s="495"/>
      <c r="G81" s="495"/>
      <c r="H81" s="495"/>
      <c r="I81" s="495" t="s">
        <v>156</v>
      </c>
      <c r="J81" s="495"/>
      <c r="K81" s="495"/>
      <c r="M81" s="495" t="s">
        <v>166</v>
      </c>
      <c r="N81" s="495"/>
      <c r="O81" s="495"/>
      <c r="P81" s="495" t="s">
        <v>156</v>
      </c>
      <c r="Q81" s="495"/>
      <c r="R81" s="495"/>
      <c r="U81" s="535"/>
      <c r="V81" s="535"/>
      <c r="W81" s="535"/>
      <c r="X81" s="535"/>
      <c r="Y81" s="535"/>
      <c r="Z81" s="535"/>
      <c r="AA81" s="535"/>
      <c r="AB81" s="535"/>
      <c r="AC81" s="535"/>
      <c r="AD81" s="535"/>
      <c r="AH81" s="71"/>
    </row>
    <row r="82" spans="1:34" s="76" customFormat="1" ht="2.25" customHeight="1" x14ac:dyDescent="0.35">
      <c r="A82" s="71"/>
      <c r="B82" s="508"/>
      <c r="C82" s="508"/>
      <c r="D82" s="508"/>
      <c r="E82" s="508"/>
      <c r="F82" s="508"/>
      <c r="G82" s="508"/>
      <c r="H82" s="508"/>
      <c r="AH82" s="71"/>
    </row>
    <row r="83" spans="1:34" s="76" customFormat="1" x14ac:dyDescent="0.35">
      <c r="A83" s="71"/>
      <c r="B83" s="79">
        <v>8</v>
      </c>
      <c r="C83" s="488" t="s">
        <v>168</v>
      </c>
      <c r="D83" s="488"/>
      <c r="E83" s="488"/>
      <c r="F83" s="488"/>
      <c r="G83" s="488"/>
      <c r="H83" s="488"/>
      <c r="I83" s="488"/>
      <c r="J83" s="488"/>
      <c r="K83" s="488"/>
      <c r="L83" s="488"/>
      <c r="M83" s="488"/>
      <c r="N83" s="488"/>
      <c r="O83" s="488"/>
      <c r="P83" s="488"/>
      <c r="Q83" s="488"/>
      <c r="R83" s="488"/>
      <c r="S83" s="488"/>
      <c r="T83" s="488"/>
      <c r="U83" s="488"/>
      <c r="V83" s="488"/>
      <c r="W83" s="488"/>
      <c r="X83" s="488"/>
      <c r="Y83" s="488"/>
      <c r="Z83" s="488"/>
      <c r="AA83" s="488"/>
      <c r="AB83" s="488"/>
      <c r="AC83" s="488"/>
      <c r="AD83" s="488"/>
      <c r="AE83" s="488"/>
      <c r="AF83" s="488"/>
      <c r="AG83" s="488"/>
      <c r="AH83" s="71"/>
    </row>
    <row r="84" spans="1:34" s="76" customFormat="1" ht="2.25" customHeight="1" x14ac:dyDescent="0.35">
      <c r="A84" s="71"/>
      <c r="AH84" s="71"/>
    </row>
    <row r="85" spans="1:34" s="76" customFormat="1" ht="14.5" customHeight="1" x14ac:dyDescent="0.35">
      <c r="A85" s="71"/>
      <c r="B85" s="536" t="s">
        <v>59</v>
      </c>
      <c r="C85" s="537"/>
      <c r="D85" s="537"/>
      <c r="E85" s="537"/>
      <c r="F85" s="537"/>
      <c r="G85" s="537"/>
      <c r="H85" s="537"/>
      <c r="I85" s="537"/>
      <c r="J85" s="538"/>
      <c r="K85" s="539" t="s">
        <v>170</v>
      </c>
      <c r="L85" s="540"/>
      <c r="M85" s="540"/>
      <c r="N85" s="540"/>
      <c r="O85" s="540"/>
      <c r="Q85" s="541" t="s">
        <v>172</v>
      </c>
      <c r="R85" s="542"/>
      <c r="S85" s="542"/>
      <c r="T85" s="542"/>
      <c r="U85" s="542"/>
      <c r="V85" s="542"/>
      <c r="W85" s="543"/>
      <c r="X85" s="283" t="s">
        <v>196</v>
      </c>
      <c r="Y85" s="266"/>
      <c r="Z85" s="266"/>
      <c r="AA85" s="266"/>
      <c r="AB85" s="266"/>
      <c r="AC85" s="266"/>
      <c r="AD85" s="266"/>
      <c r="AE85" s="266"/>
      <c r="AF85" s="266"/>
      <c r="AG85" s="267"/>
      <c r="AH85" s="71"/>
    </row>
    <row r="86" spans="1:34" s="76" customFormat="1" ht="2.25" customHeight="1" x14ac:dyDescent="0.35">
      <c r="A86" s="71"/>
      <c r="AH86" s="71"/>
    </row>
    <row r="87" spans="1:34" s="76" customFormat="1" ht="14.5" customHeight="1" x14ac:dyDescent="0.35">
      <c r="A87" s="71"/>
      <c r="B87" s="95">
        <f>IF(K85="Si, como contratista","¿Con qué empresa contratista trabajó en MSC?",0)</f>
        <v>0</v>
      </c>
      <c r="C87" s="96"/>
      <c r="D87" s="96"/>
      <c r="E87" s="96"/>
      <c r="F87" s="96"/>
      <c r="G87" s="96"/>
      <c r="H87" s="96"/>
      <c r="I87" s="96"/>
      <c r="J87" s="97"/>
      <c r="K87" s="283"/>
      <c r="L87" s="266"/>
      <c r="M87" s="266"/>
      <c r="N87" s="266"/>
      <c r="O87" s="266"/>
      <c r="AH87" s="71"/>
    </row>
    <row r="88" spans="1:34" s="76" customFormat="1" ht="8.5" customHeight="1" x14ac:dyDescent="0.35">
      <c r="A88" s="71"/>
      <c r="AH88" s="71"/>
    </row>
    <row r="89" spans="1:34" s="76" customFormat="1" x14ac:dyDescent="0.35">
      <c r="A89" s="71"/>
      <c r="B89" s="111" t="s">
        <v>70</v>
      </c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AH89" s="71"/>
    </row>
    <row r="90" spans="1:34" s="76" customFormat="1" x14ac:dyDescent="0.35">
      <c r="A90" s="71"/>
      <c r="B90" s="113" t="s">
        <v>71</v>
      </c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AH90" s="71"/>
    </row>
    <row r="91" spans="1:34" s="76" customFormat="1" x14ac:dyDescent="0.35">
      <c r="A91" s="71"/>
      <c r="B91" s="115" t="s">
        <v>73</v>
      </c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AH91" s="71"/>
    </row>
    <row r="92" spans="1:34" s="76" customFormat="1" x14ac:dyDescent="0.35">
      <c r="A92" s="71"/>
      <c r="C92" s="117" t="s">
        <v>200</v>
      </c>
      <c r="D92" s="117"/>
      <c r="E92" s="117"/>
      <c r="F92" s="117"/>
      <c r="G92" s="117"/>
      <c r="H92" s="117"/>
      <c r="I92" s="117"/>
      <c r="O92" s="117" t="s">
        <v>201</v>
      </c>
      <c r="AH92" s="71"/>
    </row>
    <row r="93" spans="1:34" s="76" customFormat="1" ht="2.25" customHeight="1" x14ac:dyDescent="0.35">
      <c r="A93" s="71"/>
      <c r="AH93" s="71"/>
    </row>
    <row r="94" spans="1:34" s="76" customFormat="1" x14ac:dyDescent="0.35">
      <c r="A94" s="71"/>
      <c r="B94" s="118" t="s">
        <v>174</v>
      </c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AH94" s="71"/>
    </row>
    <row r="95" spans="1:34" s="76" customFormat="1" x14ac:dyDescent="0.35">
      <c r="A95" s="71"/>
      <c r="B95" s="120" t="s">
        <v>173</v>
      </c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AH95" s="71"/>
    </row>
    <row r="96" spans="1:34" s="76" customFormat="1" x14ac:dyDescent="0.35">
      <c r="A96" s="71"/>
      <c r="B96" s="120" t="s">
        <v>68</v>
      </c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AH96" s="71"/>
    </row>
    <row r="97" spans="1:34" s="76" customFormat="1" x14ac:dyDescent="0.35">
      <c r="A97" s="71"/>
      <c r="B97" s="122" t="s">
        <v>69</v>
      </c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AH97" s="71"/>
    </row>
    <row r="98" spans="1:34" s="76" customFormat="1" x14ac:dyDescent="0.35">
      <c r="A98" s="71"/>
      <c r="AH98" s="71"/>
    </row>
    <row r="99" spans="1:34" s="76" customFormat="1" x14ac:dyDescent="0.35">
      <c r="A99" s="71"/>
      <c r="B99" s="76" t="s">
        <v>175</v>
      </c>
      <c r="AH99" s="71"/>
    </row>
    <row r="100" spans="1:34" s="76" customFormat="1" ht="10.25" customHeight="1" x14ac:dyDescent="0.3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</row>
    <row r="101" spans="1:34" s="76" customFormat="1" ht="12" x14ac:dyDescent="0.3"/>
    <row r="102" spans="1:34" s="76" customFormat="1" ht="12" x14ac:dyDescent="0.3"/>
    <row r="103" spans="1:34" s="76" customFormat="1" ht="12" x14ac:dyDescent="0.3"/>
    <row r="104" spans="1:34" s="76" customFormat="1" ht="12" x14ac:dyDescent="0.3"/>
    <row r="105" spans="1:34" s="76" customFormat="1" ht="12" x14ac:dyDescent="0.3"/>
    <row r="106" spans="1:34" s="76" customFormat="1" ht="12" x14ac:dyDescent="0.3"/>
    <row r="107" spans="1:34" s="76" customFormat="1" ht="12" x14ac:dyDescent="0.3"/>
    <row r="108" spans="1:34" s="76" customFormat="1" ht="12" x14ac:dyDescent="0.3"/>
    <row r="109" spans="1:34" s="76" customFormat="1" ht="12" x14ac:dyDescent="0.3"/>
    <row r="110" spans="1:34" s="76" customFormat="1" ht="12" x14ac:dyDescent="0.3"/>
    <row r="111" spans="1:34" s="76" customFormat="1" ht="12" x14ac:dyDescent="0.3"/>
    <row r="112" spans="1:34" s="76" customFormat="1" ht="12" x14ac:dyDescent="0.3"/>
    <row r="113" s="76" customFormat="1" ht="12" x14ac:dyDescent="0.3"/>
    <row r="114" s="76" customFormat="1" ht="12" x14ac:dyDescent="0.3"/>
    <row r="115" s="76" customFormat="1" ht="12" x14ac:dyDescent="0.3"/>
    <row r="116" s="76" customFormat="1" ht="12" x14ac:dyDescent="0.3"/>
    <row r="117" s="76" customFormat="1" ht="12" x14ac:dyDescent="0.3"/>
    <row r="118" s="76" customFormat="1" ht="12" x14ac:dyDescent="0.3"/>
    <row r="119" s="76" customFormat="1" ht="12" x14ac:dyDescent="0.3"/>
    <row r="120" s="76" customFormat="1" ht="12" x14ac:dyDescent="0.3"/>
    <row r="121" s="76" customFormat="1" ht="12" x14ac:dyDescent="0.3"/>
    <row r="122" s="76" customFormat="1" ht="12" x14ac:dyDescent="0.3"/>
    <row r="123" s="76" customFormat="1" ht="12" x14ac:dyDescent="0.3"/>
    <row r="124" s="76" customFormat="1" ht="12" x14ac:dyDescent="0.3"/>
    <row r="125" s="76" customFormat="1" ht="12" x14ac:dyDescent="0.3"/>
    <row r="126" s="76" customFormat="1" ht="12" x14ac:dyDescent="0.3"/>
    <row r="127" s="76" customFormat="1" ht="12" x14ac:dyDescent="0.3"/>
  </sheetData>
  <mergeCells count="178">
    <mergeCell ref="K87:O87"/>
    <mergeCell ref="B82:H82"/>
    <mergeCell ref="C83:AG83"/>
    <mergeCell ref="B85:J85"/>
    <mergeCell ref="K85:O85"/>
    <mergeCell ref="Q85:W85"/>
    <mergeCell ref="X85:AG85"/>
    <mergeCell ref="B81:H81"/>
    <mergeCell ref="I81:K81"/>
    <mergeCell ref="M81:O81"/>
    <mergeCell ref="P81:R81"/>
    <mergeCell ref="U81:AA81"/>
    <mergeCell ref="AB81:AD81"/>
    <mergeCell ref="B80:H80"/>
    <mergeCell ref="I80:K80"/>
    <mergeCell ref="M80:O80"/>
    <mergeCell ref="P80:R80"/>
    <mergeCell ref="U80:AA80"/>
    <mergeCell ref="AB80:AD80"/>
    <mergeCell ref="B79:H79"/>
    <mergeCell ref="I79:K79"/>
    <mergeCell ref="M79:O79"/>
    <mergeCell ref="P79:R79"/>
    <mergeCell ref="U79:AA79"/>
    <mergeCell ref="AB79:AD79"/>
    <mergeCell ref="AE74:AG74"/>
    <mergeCell ref="C76:AG76"/>
    <mergeCell ref="B78:H78"/>
    <mergeCell ref="I78:K78"/>
    <mergeCell ref="M78:O78"/>
    <mergeCell ref="P78:R78"/>
    <mergeCell ref="U78:AA78"/>
    <mergeCell ref="AB78:AD78"/>
    <mergeCell ref="B70:N70"/>
    <mergeCell ref="P70:AD70"/>
    <mergeCell ref="AE70:AG70"/>
    <mergeCell ref="C72:AG72"/>
    <mergeCell ref="D74:F74"/>
    <mergeCell ref="J74:K74"/>
    <mergeCell ref="R74:T74"/>
    <mergeCell ref="Y74:AA74"/>
    <mergeCell ref="B68:N68"/>
    <mergeCell ref="P68:AD68"/>
    <mergeCell ref="AE68:AG68"/>
    <mergeCell ref="B69:N69"/>
    <mergeCell ref="P69:AD69"/>
    <mergeCell ref="AE69:AG69"/>
    <mergeCell ref="C64:AG64"/>
    <mergeCell ref="B66:N66"/>
    <mergeCell ref="P66:AD66"/>
    <mergeCell ref="AE66:AG66"/>
    <mergeCell ref="B67:N67"/>
    <mergeCell ref="P67:AD67"/>
    <mergeCell ref="AE67:AG67"/>
    <mergeCell ref="B61:O61"/>
    <mergeCell ref="P61:Y61"/>
    <mergeCell ref="Z61:AG61"/>
    <mergeCell ref="B62:O62"/>
    <mergeCell ref="P62:Y62"/>
    <mergeCell ref="Z62:AG62"/>
    <mergeCell ref="B59:O59"/>
    <mergeCell ref="P59:Y59"/>
    <mergeCell ref="Z59:AG59"/>
    <mergeCell ref="B60:O60"/>
    <mergeCell ref="P60:Y60"/>
    <mergeCell ref="Z60:AG60"/>
    <mergeCell ref="B53:G53"/>
    <mergeCell ref="H53:L53"/>
    <mergeCell ref="M53:O53"/>
    <mergeCell ref="C56:AG56"/>
    <mergeCell ref="B58:O58"/>
    <mergeCell ref="P58:Y58"/>
    <mergeCell ref="Z58:AG58"/>
    <mergeCell ref="B51:G51"/>
    <mergeCell ref="H51:L51"/>
    <mergeCell ref="M51:O51"/>
    <mergeCell ref="B52:G52"/>
    <mergeCell ref="H52:L52"/>
    <mergeCell ref="M52:O52"/>
    <mergeCell ref="B49:G49"/>
    <mergeCell ref="H49:L49"/>
    <mergeCell ref="M49:O49"/>
    <mergeCell ref="B50:G50"/>
    <mergeCell ref="H50:L50"/>
    <mergeCell ref="M50:O50"/>
    <mergeCell ref="B47:G47"/>
    <mergeCell ref="H47:L47"/>
    <mergeCell ref="M47:O47"/>
    <mergeCell ref="B48:G48"/>
    <mergeCell ref="H48:L48"/>
    <mergeCell ref="M48:O48"/>
    <mergeCell ref="B45:G45"/>
    <mergeCell ref="H45:L45"/>
    <mergeCell ref="M45:O45"/>
    <mergeCell ref="B46:G46"/>
    <mergeCell ref="H46:L46"/>
    <mergeCell ref="M46:O46"/>
    <mergeCell ref="B40:N40"/>
    <mergeCell ref="O40:P40"/>
    <mergeCell ref="U40:AG40"/>
    <mergeCell ref="B44:G44"/>
    <mergeCell ref="H44:L44"/>
    <mergeCell ref="M44:O44"/>
    <mergeCell ref="B38:N38"/>
    <mergeCell ref="O38:P38"/>
    <mergeCell ref="U38:AG38"/>
    <mergeCell ref="B39:N39"/>
    <mergeCell ref="O39:P39"/>
    <mergeCell ref="U39:AG39"/>
    <mergeCell ref="C34:AG34"/>
    <mergeCell ref="B36:R36"/>
    <mergeCell ref="S36:AG36"/>
    <mergeCell ref="O37:P37"/>
    <mergeCell ref="Q37:R37"/>
    <mergeCell ref="S37:T37"/>
    <mergeCell ref="U37:AG37"/>
    <mergeCell ref="B30:I30"/>
    <mergeCell ref="J30:V30"/>
    <mergeCell ref="W30:AD30"/>
    <mergeCell ref="AE30:AG30"/>
    <mergeCell ref="B31:F31"/>
    <mergeCell ref="H32:I32"/>
    <mergeCell ref="P32:AG32"/>
    <mergeCell ref="B28:I28"/>
    <mergeCell ref="J28:V28"/>
    <mergeCell ref="W28:AD28"/>
    <mergeCell ref="AE28:AG28"/>
    <mergeCell ref="B29:I29"/>
    <mergeCell ref="J29:V29"/>
    <mergeCell ref="W29:AD29"/>
    <mergeCell ref="AE29:AG29"/>
    <mergeCell ref="B26:I26"/>
    <mergeCell ref="J26:V26"/>
    <mergeCell ref="W26:AD26"/>
    <mergeCell ref="AE26:AG26"/>
    <mergeCell ref="B27:I27"/>
    <mergeCell ref="J27:V27"/>
    <mergeCell ref="W27:AD27"/>
    <mergeCell ref="AE27:AG27"/>
    <mergeCell ref="B23:I23"/>
    <mergeCell ref="J23:V24"/>
    <mergeCell ref="W23:AD24"/>
    <mergeCell ref="AE23:AG24"/>
    <mergeCell ref="B24:I24"/>
    <mergeCell ref="B25:I25"/>
    <mergeCell ref="J25:V25"/>
    <mergeCell ref="W25:AD25"/>
    <mergeCell ref="AE25:AG25"/>
    <mergeCell ref="F19:G19"/>
    <mergeCell ref="J19:L19"/>
    <mergeCell ref="S19:T19"/>
    <mergeCell ref="AB19:AE19"/>
    <mergeCell ref="AF19:AG19"/>
    <mergeCell ref="C21:AG21"/>
    <mergeCell ref="F13:S13"/>
    <mergeCell ref="W13:AG13"/>
    <mergeCell ref="F15:L15"/>
    <mergeCell ref="O15:T15"/>
    <mergeCell ref="W15:AG15"/>
    <mergeCell ref="E17:AG17"/>
    <mergeCell ref="B1:K3"/>
    <mergeCell ref="L1:X3"/>
    <mergeCell ref="Y1:AG1"/>
    <mergeCell ref="Y2:AG2"/>
    <mergeCell ref="Y3:AG3"/>
    <mergeCell ref="B5:AG5"/>
    <mergeCell ref="AF7:AG7"/>
    <mergeCell ref="C9:AG9"/>
    <mergeCell ref="B11:D11"/>
    <mergeCell ref="E11:Y11"/>
    <mergeCell ref="AA11:AB11"/>
    <mergeCell ref="AC11:AG11"/>
    <mergeCell ref="B7:E7"/>
    <mergeCell ref="H7:I7"/>
    <mergeCell ref="K7:V7"/>
    <mergeCell ref="X7:AA7"/>
    <mergeCell ref="AB7:AC7"/>
    <mergeCell ref="AD7:AE7"/>
  </mergeCells>
  <pageMargins left="0.25" right="0.25" top="0.75" bottom="0.75" header="0.3" footer="0.3"/>
  <pageSetup scale="57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4181BC44-E64B-43CE-9566-BDBDE6B277CC}">
          <x14:formula1>
            <xm:f>Listas!$K$3:$K$9</xm:f>
          </x14:formula1>
          <xm:sqref>B79:H81 U79:AA81 M79:O81</xm:sqref>
        </x14:dataValidation>
        <x14:dataValidation type="list" allowBlank="1" showInputMessage="1" showErrorMessage="1" xr:uid="{B4693731-E03C-42E7-9764-7E4A2CCD9F9E}">
          <x14:formula1>
            <xm:f>Listas!$J$3:$J$5</xm:f>
          </x14:formula1>
          <xm:sqref>J74:K74 R74:T74 AE74:AG74 I79:K81 P79:R81 AB79:AD81</xm:sqref>
        </x14:dataValidation>
        <x14:dataValidation type="list" allowBlank="1" showInputMessage="1" showErrorMessage="1" xr:uid="{184E14D0-B861-40EF-A7C8-7BDF83190894}">
          <x14:formula1>
            <xm:f>Listas!$I$3:$I$9</xm:f>
          </x14:formula1>
          <xm:sqref>D74:F74 Y74:AA74 O74</xm:sqref>
        </x14:dataValidation>
        <x14:dataValidation type="list" allowBlank="1" showInputMessage="1" showErrorMessage="1" xr:uid="{F75A1E8A-B4A6-49C9-B14C-00786793CBEB}">
          <x14:formula1>
            <xm:f>Listas!$H$3:$H$4</xm:f>
          </x14:formula1>
          <xm:sqref>AE25:AG30 H32:I32 AE67:AG70 O67:O70</xm:sqref>
        </x14:dataValidation>
        <x14:dataValidation type="list" allowBlank="1" showInputMessage="1" showErrorMessage="1" xr:uid="{FC94A6D6-0968-42C9-B78A-08295219F1F1}">
          <x14:formula1>
            <xm:f>Listas!$G$3:$G$11</xm:f>
          </x14:formula1>
          <xm:sqref>B25:B31 C31:F31</xm:sqref>
        </x14:dataValidation>
        <x14:dataValidation type="list" allowBlank="1" showInputMessage="1" showErrorMessage="1" xr:uid="{5BDC5DD2-65FD-4497-A07F-6816C4B0BFEE}">
          <x14:formula1>
            <xm:f>Listas!$F$3:$F$8</xm:f>
          </x14:formula1>
          <xm:sqref>S19:T19 AF19:AG19</xm:sqref>
        </x14:dataValidation>
        <x14:dataValidation type="list" allowBlank="1" showInputMessage="1" showErrorMessage="1" xr:uid="{F9CEDBA1-5824-4AEE-9E84-F067219950D8}">
          <x14:formula1>
            <xm:f>Listas!$E$3:$E$6</xm:f>
          </x14:formula1>
          <xm:sqref>F19:G19</xm:sqref>
        </x14:dataValidation>
        <x14:dataValidation type="list" allowBlank="1" showInputMessage="1" showErrorMessage="1" xr:uid="{8282E583-EF26-49B0-974A-2534228D76EA}">
          <x14:formula1>
            <xm:f>Listas!$D$3:$D$7</xm:f>
          </x14:formula1>
          <xm:sqref>AF7:AG7</xm:sqref>
        </x14:dataValidation>
        <x14:dataValidation type="list" allowBlank="1" showInputMessage="1" showErrorMessage="1" xr:uid="{A1E5D365-15AA-4F74-9648-ED99053B875B}">
          <x14:formula1>
            <xm:f>Listas!$C$3:$C$14</xm:f>
          </x14:formula1>
          <xm:sqref>AD7:AE7</xm:sqref>
        </x14:dataValidation>
        <x14:dataValidation type="list" allowBlank="1" showInputMessage="1" showErrorMessage="1" xr:uid="{441DAB3F-6E0D-4358-9E01-0D55A6AA72C9}">
          <x14:formula1>
            <xm:f>Listas!$B$3:$B$33</xm:f>
          </x14:formula1>
          <xm:sqref>AB7:AC7</xm:sqref>
        </x14:dataValidation>
        <x14:dataValidation type="list" allowBlank="1" showInputMessage="1" showErrorMessage="1" xr:uid="{D64D18B4-ABCC-46C6-ABAA-0B28DA23D4C4}">
          <x14:formula1>
            <xm:f>Listas!$L$3:$L$6</xm:f>
          </x14:formula1>
          <xm:sqref>K85:O85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4AB00-F622-443B-AEE4-379E9C1D4508}">
  <dimension ref="C2:C6"/>
  <sheetViews>
    <sheetView workbookViewId="0">
      <selection activeCell="C7" sqref="C7"/>
    </sheetView>
  </sheetViews>
  <sheetFormatPr defaultColWidth="8.81640625" defaultRowHeight="14.5" x14ac:dyDescent="0.35"/>
  <sheetData>
    <row r="2" spans="3:3" x14ac:dyDescent="0.35">
      <c r="C2" t="s">
        <v>202</v>
      </c>
    </row>
    <row r="3" spans="3:3" x14ac:dyDescent="0.35">
      <c r="C3" t="s">
        <v>203</v>
      </c>
    </row>
    <row r="4" spans="3:3" x14ac:dyDescent="0.35">
      <c r="C4" t="s">
        <v>204</v>
      </c>
    </row>
    <row r="5" spans="3:3" x14ac:dyDescent="0.35">
      <c r="C5" t="s">
        <v>205</v>
      </c>
    </row>
    <row r="6" spans="3:3" x14ac:dyDescent="0.35">
      <c r="C6" t="s">
        <v>206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9EBAD-1BD1-4AD4-8F3E-D50F4E496919}">
  <sheetPr>
    <pageSetUpPr fitToPage="1"/>
  </sheetPr>
  <dimension ref="A1:AJ124"/>
  <sheetViews>
    <sheetView showGridLines="0" showRowColHeaders="0" tabSelected="1" topLeftCell="A18" zoomScale="85" zoomScaleNormal="85" workbookViewId="0">
      <selection activeCell="B73" sqref="B73:M73"/>
    </sheetView>
  </sheetViews>
  <sheetFormatPr defaultColWidth="10.90625" defaultRowHeight="14.5" x14ac:dyDescent="0.35"/>
  <cols>
    <col min="1" max="1" width="2.08984375" style="13" customWidth="1"/>
    <col min="2" max="4" width="4.6328125" style="13" customWidth="1"/>
    <col min="5" max="5" width="5.08984375" style="13" customWidth="1"/>
    <col min="6" max="9" width="4.6328125" style="13" customWidth="1"/>
    <col min="10" max="10" width="6.08984375" style="13" customWidth="1"/>
    <col min="11" max="12" width="4.6328125" style="13" customWidth="1"/>
    <col min="13" max="13" width="6" style="13" customWidth="1"/>
    <col min="14" max="14" width="11.08984375" style="13" customWidth="1"/>
    <col min="15" max="15" width="10.54296875" style="13" customWidth="1"/>
    <col min="16" max="16" width="10.453125" style="13" customWidth="1"/>
    <col min="17" max="17" width="8.81640625" style="13" customWidth="1"/>
    <col min="18" max="18" width="9.1796875" style="13" customWidth="1"/>
    <col min="19" max="19" width="4.6328125" style="13" customWidth="1"/>
    <col min="20" max="20" width="6.36328125" style="13" customWidth="1"/>
    <col min="21" max="21" width="4.7265625" style="13" customWidth="1"/>
    <col min="22" max="26" width="4.6328125" style="13" customWidth="1"/>
    <col min="27" max="27" width="4.08984375" style="13" customWidth="1"/>
    <col min="28" max="28" width="4.6328125" style="13" customWidth="1"/>
    <col min="29" max="29" width="4.54296875" style="13" customWidth="1"/>
    <col min="30" max="31" width="5.6328125" style="13" customWidth="1"/>
    <col min="32" max="32" width="5.1796875" style="13" customWidth="1"/>
    <col min="33" max="33" width="6" style="13" customWidth="1"/>
    <col min="34" max="34" width="5.1796875" style="13" customWidth="1"/>
    <col min="35" max="35" width="1.90625" style="13" customWidth="1"/>
    <col min="36" max="36" width="10.90625" style="13" hidden="1" customWidth="1"/>
    <col min="37" max="16384" width="10.90625" style="13"/>
  </cols>
  <sheetData>
    <row r="1" spans="1:35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2" spans="1:35" s="12" customFormat="1" ht="22.5" customHeight="1" x14ac:dyDescent="0.35">
      <c r="A2" s="11"/>
      <c r="B2" s="241"/>
      <c r="C2" s="242"/>
      <c r="D2" s="242"/>
      <c r="E2" s="242"/>
      <c r="F2" s="242"/>
      <c r="G2" s="242"/>
      <c r="H2" s="242"/>
      <c r="I2" s="242"/>
      <c r="J2" s="242"/>
      <c r="K2" s="243"/>
      <c r="L2" s="250" t="s">
        <v>207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1"/>
      <c r="Y2" s="256" t="s">
        <v>290</v>
      </c>
      <c r="Z2" s="257"/>
      <c r="AA2" s="257"/>
      <c r="AB2" s="257"/>
      <c r="AC2" s="257"/>
      <c r="AD2" s="257"/>
      <c r="AE2" s="257"/>
      <c r="AF2" s="257"/>
      <c r="AG2" s="257"/>
      <c r="AH2" s="258"/>
      <c r="AI2" s="11"/>
    </row>
    <row r="3" spans="1:35" s="12" customFormat="1" ht="15" customHeight="1" x14ac:dyDescent="0.35">
      <c r="A3" s="11"/>
      <c r="B3" s="244"/>
      <c r="C3" s="245"/>
      <c r="D3" s="245"/>
      <c r="E3" s="245"/>
      <c r="F3" s="245"/>
      <c r="G3" s="245"/>
      <c r="H3" s="245"/>
      <c r="I3" s="245"/>
      <c r="J3" s="245"/>
      <c r="K3" s="246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3"/>
      <c r="Y3" s="259" t="s">
        <v>291</v>
      </c>
      <c r="Z3" s="260"/>
      <c r="AA3" s="260"/>
      <c r="AB3" s="260"/>
      <c r="AC3" s="260"/>
      <c r="AD3" s="260"/>
      <c r="AE3" s="260"/>
      <c r="AF3" s="260"/>
      <c r="AG3" s="260"/>
      <c r="AH3" s="261"/>
      <c r="AI3" s="11"/>
    </row>
    <row r="4" spans="1:35" s="12" customFormat="1" ht="13.5" customHeight="1" x14ac:dyDescent="0.35">
      <c r="A4" s="11"/>
      <c r="B4" s="247"/>
      <c r="C4" s="248"/>
      <c r="D4" s="248"/>
      <c r="E4" s="248"/>
      <c r="F4" s="248"/>
      <c r="G4" s="248"/>
      <c r="H4" s="248"/>
      <c r="I4" s="248"/>
      <c r="J4" s="248"/>
      <c r="K4" s="249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5"/>
      <c r="Y4" s="262" t="s">
        <v>76</v>
      </c>
      <c r="Z4" s="263"/>
      <c r="AA4" s="263"/>
      <c r="AB4" s="263"/>
      <c r="AC4" s="263"/>
      <c r="AD4" s="263"/>
      <c r="AE4" s="263"/>
      <c r="AF4" s="263"/>
      <c r="AG4" s="263"/>
      <c r="AH4" s="264"/>
      <c r="AI4" s="11"/>
    </row>
    <row r="5" spans="1:35" ht="6.75" customHeight="1" x14ac:dyDescent="0.35">
      <c r="A5" s="11"/>
      <c r="AI5" s="11"/>
    </row>
    <row r="6" spans="1:35" x14ac:dyDescent="0.35">
      <c r="A6" s="11"/>
      <c r="B6" s="265" t="s">
        <v>77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11"/>
    </row>
    <row r="7" spans="1:35" ht="2.25" customHeight="1" x14ac:dyDescent="0.35">
      <c r="A7" s="11"/>
      <c r="AI7" s="11"/>
    </row>
    <row r="8" spans="1:35" s="14" customFormat="1" ht="14.5" customHeight="1" x14ac:dyDescent="0.35">
      <c r="A8" s="11"/>
      <c r="B8" s="270" t="s">
        <v>4</v>
      </c>
      <c r="C8" s="271"/>
      <c r="D8" s="271"/>
      <c r="E8" s="272"/>
      <c r="G8" s="153" t="s">
        <v>2</v>
      </c>
      <c r="H8" s="273" t="s">
        <v>349</v>
      </c>
      <c r="I8" s="274"/>
      <c r="K8" s="619" t="s">
        <v>348</v>
      </c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1"/>
      <c r="X8" s="276" t="s">
        <v>78</v>
      </c>
      <c r="Y8" s="277"/>
      <c r="Z8" s="277"/>
      <c r="AA8" s="278"/>
      <c r="AB8" s="202"/>
      <c r="AC8" s="203"/>
      <c r="AD8" s="202"/>
      <c r="AE8" s="213"/>
      <c r="AF8" s="203"/>
      <c r="AG8" s="202"/>
      <c r="AH8" s="203"/>
      <c r="AI8" s="11"/>
    </row>
    <row r="9" spans="1:35" s="14" customFormat="1" ht="2.25" customHeight="1" x14ac:dyDescent="0.35">
      <c r="A9" s="11"/>
      <c r="AI9" s="11"/>
    </row>
    <row r="10" spans="1:35" s="14" customFormat="1" x14ac:dyDescent="0.35">
      <c r="A10" s="11"/>
      <c r="B10" s="38">
        <v>1</v>
      </c>
      <c r="C10" s="222" t="s">
        <v>94</v>
      </c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11"/>
    </row>
    <row r="11" spans="1:35" s="14" customFormat="1" ht="2.25" customHeight="1" x14ac:dyDescent="0.35">
      <c r="A11" s="11"/>
      <c r="AI11" s="11"/>
    </row>
    <row r="12" spans="1:35" s="14" customFormat="1" ht="14.5" customHeight="1" x14ac:dyDescent="0.35">
      <c r="A12" s="11"/>
      <c r="B12" s="270" t="s">
        <v>6</v>
      </c>
      <c r="C12" s="271"/>
      <c r="D12" s="272"/>
      <c r="E12" s="202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03"/>
      <c r="AA12" s="270" t="s">
        <v>12</v>
      </c>
      <c r="AB12" s="272"/>
      <c r="AC12" s="202"/>
      <c r="AD12" s="213"/>
      <c r="AE12" s="213"/>
      <c r="AF12" s="213"/>
      <c r="AG12" s="213"/>
      <c r="AH12" s="203"/>
      <c r="AI12" s="11"/>
    </row>
    <row r="13" spans="1:35" s="14" customFormat="1" ht="2.25" customHeight="1" x14ac:dyDescent="0.35">
      <c r="A13" s="11"/>
      <c r="AI13" s="11"/>
    </row>
    <row r="14" spans="1:35" s="14" customFormat="1" x14ac:dyDescent="0.35">
      <c r="A14" s="11"/>
      <c r="B14" s="40" t="s">
        <v>18</v>
      </c>
      <c r="C14" s="41"/>
      <c r="D14" s="41"/>
      <c r="E14" s="19"/>
      <c r="F14" s="202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03"/>
      <c r="V14" s="42" t="s">
        <v>19</v>
      </c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7"/>
      <c r="AI14" s="11"/>
    </row>
    <row r="15" spans="1:35" s="14" customFormat="1" ht="2.25" customHeight="1" x14ac:dyDescent="0.35">
      <c r="A15" s="11"/>
      <c r="AI15" s="11"/>
    </row>
    <row r="16" spans="1:35" s="14" customFormat="1" x14ac:dyDescent="0.35">
      <c r="A16" s="11"/>
      <c r="B16" s="40" t="s">
        <v>95</v>
      </c>
      <c r="C16" s="20"/>
      <c r="D16" s="20"/>
      <c r="E16" s="19"/>
      <c r="F16" s="202"/>
      <c r="G16" s="213"/>
      <c r="H16" s="213"/>
      <c r="I16" s="213"/>
      <c r="J16" s="213"/>
      <c r="K16" s="213"/>
      <c r="L16" s="203"/>
      <c r="N16" s="270" t="s">
        <v>96</v>
      </c>
      <c r="O16" s="272"/>
      <c r="P16" s="202"/>
      <c r="Q16" s="213"/>
      <c r="R16" s="213"/>
      <c r="S16" s="213"/>
      <c r="T16" s="203"/>
      <c r="V16" s="42" t="s">
        <v>21</v>
      </c>
      <c r="W16" s="268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03"/>
      <c r="AI16" s="11"/>
    </row>
    <row r="17" spans="1:35" s="14" customFormat="1" ht="2.25" customHeight="1" x14ac:dyDescent="0.35">
      <c r="A17" s="11"/>
      <c r="AI17" s="11"/>
    </row>
    <row r="18" spans="1:35" s="14" customFormat="1" x14ac:dyDescent="0.35">
      <c r="A18" s="11"/>
      <c r="B18" s="40" t="s">
        <v>17</v>
      </c>
      <c r="C18" s="20"/>
      <c r="D18" s="19"/>
      <c r="E18" s="202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03"/>
      <c r="AI18" s="11"/>
    </row>
    <row r="19" spans="1:35" s="14" customFormat="1" ht="2.25" customHeight="1" x14ac:dyDescent="0.35">
      <c r="A19" s="11"/>
      <c r="AI19" s="11"/>
    </row>
    <row r="20" spans="1:35" s="14" customFormat="1" x14ac:dyDescent="0.35">
      <c r="A20" s="11"/>
      <c r="B20" s="40" t="s">
        <v>13</v>
      </c>
      <c r="C20" s="20"/>
      <c r="D20" s="20"/>
      <c r="E20" s="19"/>
      <c r="F20" s="202"/>
      <c r="G20" s="203"/>
      <c r="I20" s="40" t="s">
        <v>100</v>
      </c>
      <c r="J20" s="283"/>
      <c r="K20" s="266"/>
      <c r="L20" s="267"/>
      <c r="P20" s="36" t="s">
        <v>101</v>
      </c>
      <c r="Q20" s="37"/>
      <c r="R20" s="39"/>
      <c r="S20" s="202"/>
      <c r="T20" s="203"/>
      <c r="AB20" s="270" t="s">
        <v>109</v>
      </c>
      <c r="AC20" s="271"/>
      <c r="AD20" s="271"/>
      <c r="AE20" s="271"/>
      <c r="AF20" s="272"/>
      <c r="AG20" s="202"/>
      <c r="AH20" s="203"/>
      <c r="AI20" s="11"/>
    </row>
    <row r="21" spans="1:35" s="14" customFormat="1" ht="2.25" customHeight="1" x14ac:dyDescent="0.35">
      <c r="A21" s="11"/>
      <c r="AI21" s="11"/>
    </row>
    <row r="22" spans="1:35" s="14" customFormat="1" x14ac:dyDescent="0.35">
      <c r="A22" s="11"/>
      <c r="B22" s="38">
        <v>2</v>
      </c>
      <c r="C22" s="222" t="s">
        <v>110</v>
      </c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11"/>
    </row>
    <row r="23" spans="1:35" s="14" customFormat="1" ht="2.25" customHeight="1" x14ac:dyDescent="0.35">
      <c r="A23" s="11"/>
      <c r="AI23" s="11"/>
    </row>
    <row r="24" spans="1:35" s="14" customFormat="1" ht="14.5" customHeight="1" x14ac:dyDescent="0.35">
      <c r="A24" s="11"/>
      <c r="B24" s="285" t="s">
        <v>264</v>
      </c>
      <c r="C24" s="285"/>
      <c r="D24" s="285"/>
      <c r="E24" s="285"/>
      <c r="F24" s="285"/>
      <c r="G24" s="285"/>
      <c r="H24" s="285" t="s">
        <v>342</v>
      </c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2" t="s">
        <v>266</v>
      </c>
      <c r="Z24" s="282"/>
      <c r="AA24" s="282"/>
      <c r="AB24" s="207" t="s">
        <v>269</v>
      </c>
      <c r="AC24" s="208"/>
      <c r="AD24" s="208"/>
      <c r="AE24" s="209"/>
      <c r="AF24" s="282" t="s">
        <v>268</v>
      </c>
      <c r="AG24" s="282"/>
      <c r="AH24" s="282"/>
      <c r="AI24" s="11"/>
    </row>
    <row r="25" spans="1:35" s="14" customFormat="1" ht="14.5" customHeight="1" x14ac:dyDescent="0.35">
      <c r="A25" s="11"/>
      <c r="B25" s="285"/>
      <c r="C25" s="285"/>
      <c r="D25" s="285"/>
      <c r="E25" s="285"/>
      <c r="F25" s="285"/>
      <c r="G25" s="285"/>
      <c r="H25" s="286" t="s">
        <v>265</v>
      </c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2"/>
      <c r="Z25" s="282"/>
      <c r="AA25" s="282"/>
      <c r="AB25" s="210"/>
      <c r="AC25" s="211"/>
      <c r="AD25" s="211"/>
      <c r="AE25" s="212"/>
      <c r="AF25" s="282"/>
      <c r="AG25" s="282"/>
      <c r="AH25" s="282"/>
      <c r="AI25" s="11"/>
    </row>
    <row r="26" spans="1:35" s="14" customFormat="1" x14ac:dyDescent="0.35">
      <c r="A26" s="11"/>
      <c r="B26" s="269" t="str">
        <f>IF($K$8=[3]DP!$I$7,[3]DP!B71," ")</f>
        <v>Licenciatura</v>
      </c>
      <c r="C26" s="269"/>
      <c r="D26" s="269"/>
      <c r="E26" s="269"/>
      <c r="F26" s="269"/>
      <c r="G26" s="269"/>
      <c r="H26" s="269" t="str">
        <f>IF($K$8=[3]DP!$I$7,[3]DP!E71," ")</f>
        <v>Ingeniería Civil, Mecánica, Industrial o Arquitecto.</v>
      </c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84" t="str">
        <f>IF($K$8=[3]DP!$I$7,[3]DP!M71," ")</f>
        <v>Excluyente</v>
      </c>
      <c r="Z26" s="284"/>
      <c r="AA26" s="284"/>
      <c r="AB26" s="202"/>
      <c r="AC26" s="213"/>
      <c r="AD26" s="213"/>
      <c r="AE26" s="203"/>
      <c r="AF26" s="221"/>
      <c r="AG26" s="221"/>
      <c r="AH26" s="221"/>
      <c r="AI26" s="11"/>
    </row>
    <row r="27" spans="1:35" s="14" customFormat="1" x14ac:dyDescent="0.35">
      <c r="A27" s="11"/>
      <c r="B27" s="269" t="str">
        <f>IF($K$8=[3]DP!$I$7,[3]DP!O71," ")</f>
        <v>Formación de nivel postgrado</v>
      </c>
      <c r="C27" s="269"/>
      <c r="D27" s="269"/>
      <c r="E27" s="269"/>
      <c r="F27" s="269"/>
      <c r="G27" s="269"/>
      <c r="H27" s="269" t="str">
        <f>IF($K$8=[3]DP!$I$7,[3]DP!T71," ")</f>
        <v>Contratación de Servicios, Análisis de Costos, Proyectos y Licitaciones.</v>
      </c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84" t="str">
        <f>IF($K$8=[3]DP!$I$7,[3]DP!Z71," ")</f>
        <v>Deseable</v>
      </c>
      <c r="Z27" s="284"/>
      <c r="AA27" s="284"/>
      <c r="AB27" s="202"/>
      <c r="AC27" s="213"/>
      <c r="AD27" s="213"/>
      <c r="AE27" s="203"/>
      <c r="AF27" s="221"/>
      <c r="AG27" s="221"/>
      <c r="AH27" s="221"/>
      <c r="AI27" s="11"/>
    </row>
    <row r="28" spans="1:35" s="14" customFormat="1" ht="14.5" customHeight="1" x14ac:dyDescent="0.35">
      <c r="A28" s="11"/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02"/>
      <c r="AC28" s="213"/>
      <c r="AD28" s="213"/>
      <c r="AE28" s="203"/>
      <c r="AF28" s="221"/>
      <c r="AG28" s="221"/>
      <c r="AH28" s="221"/>
      <c r="AI28" s="11"/>
    </row>
    <row r="29" spans="1:35" s="14" customFormat="1" ht="2.25" customHeight="1" x14ac:dyDescent="0.35">
      <c r="A29" s="11"/>
      <c r="B29" s="155"/>
      <c r="C29" s="152"/>
      <c r="D29" s="152"/>
      <c r="E29" s="152"/>
      <c r="F29" s="152"/>
      <c r="G29" s="156"/>
      <c r="H29" s="155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6"/>
      <c r="Y29" s="155"/>
      <c r="Z29" s="152"/>
      <c r="AA29" s="152"/>
      <c r="AB29" s="152"/>
      <c r="AC29" s="152"/>
      <c r="AD29" s="156"/>
      <c r="AE29" s="152"/>
      <c r="AF29" s="155"/>
      <c r="AG29" s="152"/>
      <c r="AH29" s="156"/>
      <c r="AI29" s="11"/>
    </row>
    <row r="30" spans="1:35" s="14" customFormat="1" ht="14.5" customHeight="1" x14ac:dyDescent="0.35">
      <c r="A30" s="11"/>
      <c r="B30" s="223" t="s">
        <v>270</v>
      </c>
      <c r="C30" s="223"/>
      <c r="D30" s="223"/>
      <c r="E30" s="223"/>
      <c r="F30" s="223"/>
      <c r="G30" s="223"/>
      <c r="H30" s="223" t="s">
        <v>271</v>
      </c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14" t="s">
        <v>272</v>
      </c>
      <c r="Z30" s="215"/>
      <c r="AA30" s="215"/>
      <c r="AB30" s="215"/>
      <c r="AC30" s="215"/>
      <c r="AD30" s="215"/>
      <c r="AE30" s="216"/>
      <c r="AF30" s="223" t="s">
        <v>268</v>
      </c>
      <c r="AG30" s="223"/>
      <c r="AH30" s="223"/>
      <c r="AI30" s="11"/>
    </row>
    <row r="31" spans="1:35" s="14" customFormat="1" ht="14.5" customHeight="1" x14ac:dyDescent="0.35">
      <c r="A31" s="11"/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02"/>
      <c r="Z31" s="213"/>
      <c r="AA31" s="213"/>
      <c r="AB31" s="213"/>
      <c r="AC31" s="213"/>
      <c r="AD31" s="213"/>
      <c r="AE31" s="203"/>
      <c r="AF31" s="221"/>
      <c r="AG31" s="221"/>
      <c r="AH31" s="221"/>
      <c r="AI31" s="11"/>
    </row>
    <row r="32" spans="1:35" s="14" customFormat="1" ht="14.5" customHeight="1" x14ac:dyDescent="0.35">
      <c r="A32" s="11"/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02"/>
      <c r="Z32" s="213"/>
      <c r="AA32" s="213"/>
      <c r="AB32" s="213"/>
      <c r="AC32" s="213"/>
      <c r="AD32" s="213"/>
      <c r="AE32" s="203"/>
      <c r="AF32" s="221"/>
      <c r="AG32" s="221"/>
      <c r="AH32" s="221"/>
      <c r="AI32" s="11"/>
    </row>
    <row r="33" spans="1:36" s="14" customFormat="1" ht="2.25" customHeight="1" x14ac:dyDescent="0.35">
      <c r="A33" s="11"/>
      <c r="B33" s="225"/>
      <c r="C33" s="225"/>
      <c r="D33" s="225"/>
      <c r="E33" s="225"/>
      <c r="F33" s="225"/>
      <c r="AI33" s="11"/>
    </row>
    <row r="34" spans="1:36" s="14" customFormat="1" x14ac:dyDescent="0.35">
      <c r="A34" s="11"/>
      <c r="B34" s="338" t="s">
        <v>267</v>
      </c>
      <c r="C34" s="322"/>
      <c r="D34" s="322"/>
      <c r="E34" s="322"/>
      <c r="F34" s="322"/>
      <c r="G34" s="322"/>
      <c r="H34" s="323"/>
      <c r="I34" s="108"/>
      <c r="M34" s="289" t="s">
        <v>274</v>
      </c>
      <c r="N34" s="289"/>
      <c r="O34" s="289"/>
      <c r="P34" s="289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11"/>
    </row>
    <row r="35" spans="1:36" s="14" customFormat="1" ht="2.25" customHeight="1" x14ac:dyDescent="0.35">
      <c r="A35" s="11"/>
      <c r="AI35" s="11"/>
    </row>
    <row r="36" spans="1:36" s="14" customFormat="1" x14ac:dyDescent="0.35">
      <c r="A36" s="11"/>
      <c r="B36" s="38">
        <v>3</v>
      </c>
      <c r="C36" s="222" t="s">
        <v>128</v>
      </c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11"/>
    </row>
    <row r="37" spans="1:36" s="14" customFormat="1" ht="2.25" customHeight="1" x14ac:dyDescent="0.35">
      <c r="A37" s="11"/>
      <c r="AI37" s="11"/>
    </row>
    <row r="38" spans="1:36" s="14" customFormat="1" ht="14.5" customHeight="1" x14ac:dyDescent="0.35">
      <c r="A38" s="11"/>
      <c r="B38" s="223" t="s">
        <v>135</v>
      </c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4" t="s">
        <v>136</v>
      </c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11"/>
    </row>
    <row r="39" spans="1:36" s="14" customFormat="1" ht="14.5" customHeight="1" x14ac:dyDescent="0.35">
      <c r="A39" s="11"/>
      <c r="B39" s="338" t="s">
        <v>275</v>
      </c>
      <c r="C39" s="322"/>
      <c r="D39" s="322"/>
      <c r="E39" s="322"/>
      <c r="F39" s="322"/>
      <c r="G39" s="322"/>
      <c r="H39" s="322"/>
      <c r="I39" s="322"/>
      <c r="J39" s="322"/>
      <c r="K39" s="322"/>
      <c r="L39" s="322"/>
      <c r="M39" s="322"/>
      <c r="N39" s="323"/>
      <c r="O39" s="338" t="s">
        <v>129</v>
      </c>
      <c r="P39" s="323"/>
      <c r="Q39" s="338" t="s">
        <v>273</v>
      </c>
      <c r="R39" s="323"/>
      <c r="S39" s="346" t="s">
        <v>288</v>
      </c>
      <c r="T39" s="347"/>
      <c r="U39" s="347"/>
      <c r="V39" s="347"/>
      <c r="W39" s="340" t="s">
        <v>139</v>
      </c>
      <c r="X39" s="341"/>
      <c r="Y39" s="341"/>
      <c r="Z39" s="341"/>
      <c r="AA39" s="341"/>
      <c r="AB39" s="341"/>
      <c r="AC39" s="341"/>
      <c r="AD39" s="341"/>
      <c r="AE39" s="341"/>
      <c r="AF39" s="341"/>
      <c r="AG39" s="341"/>
      <c r="AH39" s="342"/>
      <c r="AI39" s="11"/>
    </row>
    <row r="40" spans="1:36" s="14" customFormat="1" x14ac:dyDescent="0.35">
      <c r="A40" s="11"/>
      <c r="B40" s="348" t="s">
        <v>138</v>
      </c>
      <c r="C40" s="348"/>
      <c r="D40" s="348"/>
      <c r="E40" s="348"/>
      <c r="F40" s="348"/>
      <c r="G40" s="348"/>
      <c r="H40" s="348"/>
      <c r="I40" s="348"/>
      <c r="J40" s="348"/>
      <c r="K40" s="348"/>
      <c r="L40" s="348"/>
      <c r="M40" s="348"/>
      <c r="N40" s="348"/>
      <c r="O40" s="280" t="s">
        <v>131</v>
      </c>
      <c r="P40" s="280"/>
      <c r="Q40" s="281" t="s">
        <v>243</v>
      </c>
      <c r="R40" s="281"/>
      <c r="S40" s="294"/>
      <c r="T40" s="295"/>
      <c r="U40" s="295"/>
      <c r="V40" s="296"/>
      <c r="W40" s="291" t="str">
        <f>IF((S40&gt;=AJ40),"Cumple",IF((S40&lt;AJ40),"Se requiere un mínimo de "&amp;Q40&amp;" de experiencia",""))</f>
        <v>Se requiere un mínimo de 5 años de experiencia</v>
      </c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3"/>
      <c r="AI40" s="11"/>
      <c r="AJ40" s="14">
        <f>INT(MID(Q40,1,2))</f>
        <v>5</v>
      </c>
    </row>
    <row r="41" spans="1:36" s="14" customFormat="1" x14ac:dyDescent="0.35">
      <c r="A41" s="11"/>
      <c r="B41" s="348" t="s">
        <v>350</v>
      </c>
      <c r="C41" s="348"/>
      <c r="D41" s="348"/>
      <c r="E41" s="348"/>
      <c r="F41" s="348"/>
      <c r="G41" s="348"/>
      <c r="H41" s="348"/>
      <c r="I41" s="348"/>
      <c r="J41" s="348"/>
      <c r="K41" s="348"/>
      <c r="L41" s="348"/>
      <c r="M41" s="348"/>
      <c r="N41" s="348"/>
      <c r="O41" s="280" t="s">
        <v>132</v>
      </c>
      <c r="P41" s="280"/>
      <c r="Q41" s="281" t="s">
        <v>352</v>
      </c>
      <c r="R41" s="281"/>
      <c r="S41" s="294"/>
      <c r="T41" s="295"/>
      <c r="U41" s="295"/>
      <c r="V41" s="296"/>
      <c r="W41" s="291" t="str">
        <f t="shared" ref="W41:W42" si="0">IF((S41&gt;=AJ41),"Cumple",IF((S41&lt;AJ41),"Se requiere un mínimo de "&amp;Q41&amp;" de experiencia",""))</f>
        <v>Se requiere un mínimo de 3 años de experiencia</v>
      </c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3"/>
      <c r="AI41" s="11"/>
      <c r="AJ41" s="14">
        <v>6</v>
      </c>
    </row>
    <row r="42" spans="1:36" s="191" customFormat="1" x14ac:dyDescent="0.25">
      <c r="A42" s="190"/>
      <c r="B42" s="279" t="s">
        <v>351</v>
      </c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80" t="s">
        <v>132</v>
      </c>
      <c r="P42" s="280"/>
      <c r="Q42" s="281" t="s">
        <v>324</v>
      </c>
      <c r="R42" s="281"/>
      <c r="S42" s="294"/>
      <c r="T42" s="295"/>
      <c r="U42" s="295"/>
      <c r="V42" s="296"/>
      <c r="W42" s="291" t="str">
        <f t="shared" si="0"/>
        <v>Se requiere un mínimo de 2 años de experiencia</v>
      </c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3"/>
      <c r="AI42" s="190"/>
      <c r="AJ42" s="191">
        <v>6</v>
      </c>
    </row>
    <row r="43" spans="1:36" s="191" customFormat="1" ht="27.5" customHeight="1" x14ac:dyDescent="0.35">
      <c r="A43" s="190"/>
      <c r="B43" s="287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0"/>
      <c r="P43" s="280"/>
      <c r="Q43" s="281"/>
      <c r="R43" s="281"/>
      <c r="S43" s="294"/>
      <c r="T43" s="295"/>
      <c r="U43" s="295"/>
      <c r="V43" s="296"/>
      <c r="W43" s="343"/>
      <c r="X43" s="344"/>
      <c r="Y43" s="344"/>
      <c r="Z43" s="344"/>
      <c r="AA43" s="344"/>
      <c r="AB43" s="344"/>
      <c r="AC43" s="344"/>
      <c r="AD43" s="344"/>
      <c r="AE43" s="344"/>
      <c r="AF43" s="344"/>
      <c r="AG43" s="344"/>
      <c r="AH43" s="345"/>
      <c r="AI43" s="190"/>
      <c r="AJ43" s="191">
        <v>8</v>
      </c>
    </row>
    <row r="44" spans="1:36" s="191" customFormat="1" ht="23" customHeight="1" x14ac:dyDescent="0.35">
      <c r="A44" s="190"/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7"/>
      <c r="O44" s="280" t="str">
        <f>IF($K$8=DP!$I$7,DP!R60," ")</f>
        <v xml:space="preserve"> </v>
      </c>
      <c r="P44" s="280"/>
      <c r="Q44" s="281" t="str">
        <f>IF($K$8=DP!$I$7,DP!T60," ")</f>
        <v xml:space="preserve"> </v>
      </c>
      <c r="R44" s="281"/>
      <c r="S44" s="294"/>
      <c r="T44" s="295"/>
      <c r="U44" s="295"/>
      <c r="V44" s="296"/>
      <c r="W44" s="343"/>
      <c r="X44" s="344"/>
      <c r="Y44" s="344"/>
      <c r="Z44" s="344"/>
      <c r="AA44" s="344"/>
      <c r="AB44" s="344"/>
      <c r="AC44" s="344"/>
      <c r="AD44" s="344"/>
      <c r="AE44" s="344"/>
      <c r="AF44" s="344"/>
      <c r="AG44" s="344"/>
      <c r="AH44" s="345"/>
      <c r="AI44" s="190"/>
      <c r="AJ44" s="191">
        <v>2</v>
      </c>
    </row>
    <row r="45" spans="1:36" s="14" customFormat="1" ht="7.5" customHeight="1" x14ac:dyDescent="0.35">
      <c r="A45" s="11"/>
      <c r="O45" s="31"/>
      <c r="AI45" s="11"/>
    </row>
    <row r="46" spans="1:36" s="14" customFormat="1" x14ac:dyDescent="0.35">
      <c r="A46" s="11"/>
      <c r="B46" s="14" t="s">
        <v>276</v>
      </c>
      <c r="O46" s="31"/>
      <c r="AI46" s="11"/>
    </row>
    <row r="47" spans="1:36" s="14" customFormat="1" ht="2.25" customHeight="1" x14ac:dyDescent="0.35">
      <c r="A47" s="11"/>
      <c r="AI47" s="11"/>
    </row>
    <row r="48" spans="1:36" s="14" customFormat="1" ht="14.5" customHeight="1" x14ac:dyDescent="0.35">
      <c r="A48" s="11"/>
      <c r="B48" s="288" t="s">
        <v>40</v>
      </c>
      <c r="C48" s="288"/>
      <c r="D48" s="288"/>
      <c r="E48" s="288"/>
      <c r="F48" s="288"/>
      <c r="G48" s="288"/>
      <c r="H48" s="288" t="s">
        <v>41</v>
      </c>
      <c r="I48" s="288"/>
      <c r="J48" s="288"/>
      <c r="K48" s="288"/>
      <c r="L48" s="288"/>
      <c r="M48" s="288" t="s">
        <v>42</v>
      </c>
      <c r="N48" s="288"/>
      <c r="O48" s="288"/>
      <c r="P48" s="159" t="s">
        <v>142</v>
      </c>
      <c r="Q48" s="158" t="s">
        <v>143</v>
      </c>
      <c r="R48" s="288" t="s">
        <v>141</v>
      </c>
      <c r="S48" s="288"/>
      <c r="T48" s="297" t="s">
        <v>277</v>
      </c>
      <c r="U48" s="297"/>
      <c r="V48" s="297"/>
      <c r="W48" s="297"/>
      <c r="X48" s="297"/>
      <c r="Y48" s="297"/>
      <c r="Z48" s="297"/>
      <c r="AA48" s="297"/>
      <c r="AB48" s="297"/>
      <c r="AC48" s="297"/>
      <c r="AD48" s="297"/>
      <c r="AE48" s="297"/>
      <c r="AF48" s="297"/>
      <c r="AG48" s="297"/>
      <c r="AH48" s="297"/>
      <c r="AI48" s="11"/>
    </row>
    <row r="49" spans="1:35" s="14" customFormat="1" ht="14.5" customHeight="1" x14ac:dyDescent="0.35">
      <c r="A49" s="11"/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151"/>
      <c r="Q49" s="151"/>
      <c r="R49" s="161">
        <f t="shared" ref="R49:R57" si="1">YEARFRAC(P49,Q49)</f>
        <v>0</v>
      </c>
      <c r="S49" s="162" t="s">
        <v>137</v>
      </c>
      <c r="T49" s="290"/>
      <c r="U49" s="290"/>
      <c r="V49" s="290"/>
      <c r="W49" s="290"/>
      <c r="X49" s="290"/>
      <c r="Y49" s="290"/>
      <c r="Z49" s="290"/>
      <c r="AA49" s="290"/>
      <c r="AB49" s="290"/>
      <c r="AC49" s="290"/>
      <c r="AD49" s="290"/>
      <c r="AE49" s="290"/>
      <c r="AF49" s="290"/>
      <c r="AG49" s="290"/>
      <c r="AH49" s="290"/>
      <c r="AI49" s="11"/>
    </row>
    <row r="50" spans="1:35" s="14" customFormat="1" ht="14.5" customHeight="1" x14ac:dyDescent="0.35">
      <c r="A50" s="11"/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151"/>
      <c r="Q50" s="151"/>
      <c r="R50" s="161">
        <f t="shared" si="1"/>
        <v>0</v>
      </c>
      <c r="S50" s="162" t="s">
        <v>137</v>
      </c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  <c r="AE50" s="290"/>
      <c r="AF50" s="290"/>
      <c r="AG50" s="290"/>
      <c r="AH50" s="290"/>
      <c r="AI50" s="11"/>
    </row>
    <row r="51" spans="1:35" s="14" customFormat="1" ht="14.5" customHeight="1" x14ac:dyDescent="0.35">
      <c r="A51" s="11"/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151"/>
      <c r="Q51" s="151"/>
      <c r="R51" s="161">
        <f t="shared" si="1"/>
        <v>0</v>
      </c>
      <c r="S51" s="162" t="s">
        <v>137</v>
      </c>
      <c r="T51" s="290"/>
      <c r="U51" s="290"/>
      <c r="V51" s="290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11"/>
    </row>
    <row r="52" spans="1:35" s="14" customFormat="1" ht="14.5" customHeight="1" x14ac:dyDescent="0.35">
      <c r="A52" s="11"/>
      <c r="B52" s="221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151"/>
      <c r="Q52" s="151"/>
      <c r="R52" s="161">
        <f t="shared" si="1"/>
        <v>0</v>
      </c>
      <c r="S52" s="162" t="s">
        <v>137</v>
      </c>
      <c r="T52" s="290"/>
      <c r="U52" s="290"/>
      <c r="V52" s="290"/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11"/>
    </row>
    <row r="53" spans="1:35" s="14" customFormat="1" ht="14.5" customHeight="1" x14ac:dyDescent="0.35">
      <c r="A53" s="11"/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151"/>
      <c r="Q53" s="151"/>
      <c r="R53" s="161">
        <f t="shared" si="1"/>
        <v>0</v>
      </c>
      <c r="S53" s="162" t="s">
        <v>137</v>
      </c>
      <c r="T53" s="290"/>
      <c r="U53" s="290"/>
      <c r="V53" s="290"/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11"/>
    </row>
    <row r="54" spans="1:35" s="14" customFormat="1" ht="14.5" customHeight="1" x14ac:dyDescent="0.35">
      <c r="A54" s="11"/>
      <c r="B54" s="221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151"/>
      <c r="Q54" s="151"/>
      <c r="R54" s="161">
        <f t="shared" si="1"/>
        <v>0</v>
      </c>
      <c r="S54" s="162" t="s">
        <v>137</v>
      </c>
      <c r="T54" s="290"/>
      <c r="U54" s="290"/>
      <c r="V54" s="290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11"/>
    </row>
    <row r="55" spans="1:35" s="14" customFormat="1" ht="14.5" customHeight="1" x14ac:dyDescent="0.35">
      <c r="A55" s="11"/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108"/>
      <c r="Q55" s="108"/>
      <c r="R55" s="161">
        <f t="shared" si="1"/>
        <v>0</v>
      </c>
      <c r="S55" s="162" t="s">
        <v>137</v>
      </c>
      <c r="T55" s="290"/>
      <c r="U55" s="290"/>
      <c r="V55" s="290"/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11"/>
    </row>
    <row r="56" spans="1:35" s="14" customFormat="1" ht="14.5" customHeight="1" x14ac:dyDescent="0.35">
      <c r="A56" s="11"/>
      <c r="B56" s="221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108"/>
      <c r="Q56" s="108"/>
      <c r="R56" s="161">
        <f t="shared" si="1"/>
        <v>0</v>
      </c>
      <c r="S56" s="162" t="s">
        <v>137</v>
      </c>
      <c r="T56" s="290"/>
      <c r="U56" s="290"/>
      <c r="V56" s="290"/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11"/>
    </row>
    <row r="57" spans="1:35" s="14" customFormat="1" ht="14.5" customHeight="1" x14ac:dyDescent="0.35">
      <c r="A57" s="11"/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108"/>
      <c r="Q57" s="108"/>
      <c r="R57" s="161">
        <f t="shared" si="1"/>
        <v>0</v>
      </c>
      <c r="S57" s="162" t="s">
        <v>137</v>
      </c>
      <c r="T57" s="290"/>
      <c r="U57" s="290"/>
      <c r="V57" s="290"/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11"/>
    </row>
    <row r="58" spans="1:35" s="14" customFormat="1" ht="2.25" customHeight="1" x14ac:dyDescent="0.35">
      <c r="A58" s="11"/>
      <c r="S58" s="163"/>
      <c r="AI58" s="11"/>
    </row>
    <row r="59" spans="1:35" s="14" customFormat="1" ht="11.4" customHeight="1" x14ac:dyDescent="0.35">
      <c r="A59" s="11"/>
      <c r="Q59" s="157" t="s">
        <v>187</v>
      </c>
      <c r="R59" s="164">
        <f>SUM(R49:R58)</f>
        <v>0</v>
      </c>
      <c r="S59" s="162" t="s">
        <v>137</v>
      </c>
      <c r="AI59" s="11"/>
    </row>
    <row r="60" spans="1:35" s="14" customFormat="1" x14ac:dyDescent="0.35">
      <c r="A60" s="11"/>
      <c r="B60" s="38">
        <v>4</v>
      </c>
      <c r="C60" s="222" t="s">
        <v>278</v>
      </c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11"/>
    </row>
    <row r="61" spans="1:35" s="14" customFormat="1" ht="2.25" customHeight="1" x14ac:dyDescent="0.35">
      <c r="A61" s="11"/>
      <c r="AI61" s="11"/>
    </row>
    <row r="62" spans="1:35" s="14" customFormat="1" ht="14.5" customHeight="1" x14ac:dyDescent="0.35">
      <c r="A62" s="11"/>
      <c r="B62" s="307" t="s">
        <v>145</v>
      </c>
      <c r="C62" s="307"/>
      <c r="D62" s="307"/>
      <c r="E62" s="307"/>
      <c r="F62" s="307"/>
      <c r="G62" s="307"/>
      <c r="H62" s="307"/>
      <c r="I62" s="307"/>
      <c r="J62" s="307"/>
      <c r="K62" s="307"/>
      <c r="L62" s="307"/>
      <c r="M62" s="307"/>
      <c r="N62" s="307"/>
      <c r="O62" s="307"/>
      <c r="P62" s="288" t="s">
        <v>40</v>
      </c>
      <c r="Q62" s="288"/>
      <c r="R62" s="288"/>
      <c r="S62" s="288"/>
      <c r="T62" s="288"/>
      <c r="U62" s="288"/>
      <c r="V62" s="288"/>
      <c r="W62" s="288"/>
      <c r="X62" s="288"/>
      <c r="Y62" s="288"/>
      <c r="Z62" s="288" t="s">
        <v>57</v>
      </c>
      <c r="AA62" s="288"/>
      <c r="AB62" s="288"/>
      <c r="AC62" s="288"/>
      <c r="AD62" s="288"/>
      <c r="AE62" s="288"/>
      <c r="AF62" s="288"/>
      <c r="AG62" s="288"/>
      <c r="AH62" s="288"/>
      <c r="AI62" s="11"/>
    </row>
    <row r="63" spans="1:35" s="14" customFormat="1" x14ac:dyDescent="0.35">
      <c r="A63" s="11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221"/>
      <c r="AA63" s="221"/>
      <c r="AB63" s="221"/>
      <c r="AC63" s="221"/>
      <c r="AD63" s="221"/>
      <c r="AE63" s="221"/>
      <c r="AF63" s="221"/>
      <c r="AG63" s="221"/>
      <c r="AH63" s="221"/>
      <c r="AI63" s="11"/>
    </row>
    <row r="64" spans="1:35" s="14" customFormat="1" x14ac:dyDescent="0.35">
      <c r="A64" s="11"/>
      <c r="B64" s="306"/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221"/>
      <c r="AA64" s="221"/>
      <c r="AB64" s="221"/>
      <c r="AC64" s="221"/>
      <c r="AD64" s="221"/>
      <c r="AE64" s="221"/>
      <c r="AF64" s="221"/>
      <c r="AG64" s="221"/>
      <c r="AH64" s="221"/>
      <c r="AI64" s="11"/>
    </row>
    <row r="65" spans="1:35" s="14" customFormat="1" x14ac:dyDescent="0.35">
      <c r="A65" s="11"/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11"/>
    </row>
    <row r="66" spans="1:35" s="14" customFormat="1" ht="2.25" customHeight="1" x14ac:dyDescent="0.35">
      <c r="A66" s="11"/>
      <c r="B66" s="305"/>
      <c r="C66" s="305"/>
      <c r="D66" s="305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11"/>
    </row>
    <row r="67" spans="1:35" s="14" customFormat="1" ht="2.25" customHeight="1" x14ac:dyDescent="0.35">
      <c r="A67" s="11"/>
      <c r="AI67" s="11"/>
    </row>
    <row r="68" spans="1:35" s="14" customFormat="1" x14ac:dyDescent="0.35">
      <c r="A68" s="11"/>
      <c r="B68" s="38">
        <v>5</v>
      </c>
      <c r="C68" s="222" t="s">
        <v>279</v>
      </c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11"/>
    </row>
    <row r="69" spans="1:35" s="14" customFormat="1" ht="2.25" customHeight="1" x14ac:dyDescent="0.35">
      <c r="A69" s="11"/>
      <c r="AI69" s="11"/>
    </row>
    <row r="70" spans="1:35" s="14" customFormat="1" x14ac:dyDescent="0.35">
      <c r="A70" s="11"/>
      <c r="B70" s="301" t="s">
        <v>135</v>
      </c>
      <c r="C70" s="302"/>
      <c r="D70" s="302"/>
      <c r="E70" s="302"/>
      <c r="F70" s="302"/>
      <c r="G70" s="302"/>
      <c r="H70" s="302"/>
      <c r="I70" s="302"/>
      <c r="J70" s="302"/>
      <c r="K70" s="302"/>
      <c r="L70" s="302"/>
      <c r="M70" s="302"/>
      <c r="N70" s="303"/>
      <c r="O70" s="303"/>
      <c r="P70" s="304"/>
      <c r="R70" s="355" t="s">
        <v>338</v>
      </c>
      <c r="S70" s="356"/>
      <c r="T70" s="356"/>
      <c r="U70" s="356"/>
      <c r="V70" s="356"/>
      <c r="W70" s="356"/>
      <c r="X70" s="356"/>
      <c r="Y70" s="356"/>
      <c r="Z70" s="356"/>
      <c r="AA70" s="356"/>
      <c r="AB70" s="356"/>
      <c r="AC70" s="356"/>
      <c r="AD70" s="356"/>
      <c r="AE70" s="356"/>
      <c r="AF70" s="356"/>
      <c r="AG70" s="356"/>
      <c r="AH70" s="357"/>
      <c r="AI70" s="11"/>
    </row>
    <row r="71" spans="1:35" s="14" customFormat="1" ht="26.5" customHeight="1" x14ac:dyDescent="0.35">
      <c r="A71" s="11"/>
      <c r="B71" s="338" t="s">
        <v>339</v>
      </c>
      <c r="C71" s="322"/>
      <c r="D71" s="322"/>
      <c r="E71" s="322"/>
      <c r="F71" s="322"/>
      <c r="G71" s="322"/>
      <c r="H71" s="322"/>
      <c r="I71" s="322"/>
      <c r="J71" s="322"/>
      <c r="K71" s="322"/>
      <c r="L71" s="322"/>
      <c r="M71" s="323"/>
      <c r="N71" s="194" t="s">
        <v>129</v>
      </c>
      <c r="O71" s="201" t="s">
        <v>343</v>
      </c>
      <c r="P71" s="194" t="s">
        <v>268</v>
      </c>
      <c r="Q71" s="193"/>
      <c r="R71" s="349" t="s">
        <v>46</v>
      </c>
      <c r="S71" s="349"/>
      <c r="T71" s="349"/>
      <c r="U71" s="349"/>
      <c r="V71" s="349"/>
      <c r="W71" s="349"/>
      <c r="X71" s="349"/>
      <c r="Y71" s="349"/>
      <c r="Z71" s="349"/>
      <c r="AA71" s="349"/>
      <c r="AB71" s="349"/>
      <c r="AC71" s="349"/>
      <c r="AD71" s="349"/>
      <c r="AE71" s="349"/>
      <c r="AF71" s="349"/>
      <c r="AG71" s="227" t="s">
        <v>268</v>
      </c>
      <c r="AH71" s="227"/>
      <c r="AI71" s="11"/>
    </row>
    <row r="72" spans="1:35" s="14" customFormat="1" x14ac:dyDescent="0.35">
      <c r="A72" s="11"/>
      <c r="B72" s="311" t="s">
        <v>353</v>
      </c>
      <c r="C72" s="366"/>
      <c r="D72" s="366"/>
      <c r="E72" s="366"/>
      <c r="F72" s="366"/>
      <c r="G72" s="366"/>
      <c r="H72" s="366"/>
      <c r="I72" s="366"/>
      <c r="J72" s="366"/>
      <c r="K72" s="366"/>
      <c r="L72" s="366"/>
      <c r="M72" s="312"/>
      <c r="N72" s="197" t="s">
        <v>131</v>
      </c>
      <c r="O72" s="108"/>
      <c r="P72" s="108"/>
      <c r="Q72" s="193"/>
      <c r="R72" s="202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03"/>
      <c r="AG72" s="202"/>
      <c r="AH72" s="203"/>
      <c r="AI72" s="11"/>
    </row>
    <row r="73" spans="1:35" s="14" customFormat="1" x14ac:dyDescent="0.35">
      <c r="A73" s="11"/>
      <c r="B73" s="311" t="s">
        <v>354</v>
      </c>
      <c r="C73" s="366"/>
      <c r="D73" s="366"/>
      <c r="E73" s="366"/>
      <c r="F73" s="366"/>
      <c r="G73" s="366"/>
      <c r="H73" s="366"/>
      <c r="I73" s="366"/>
      <c r="J73" s="366"/>
      <c r="K73" s="366"/>
      <c r="L73" s="366"/>
      <c r="M73" s="312"/>
      <c r="N73" s="197" t="s">
        <v>131</v>
      </c>
      <c r="O73" s="108"/>
      <c r="P73" s="108"/>
      <c r="Q73" s="193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02"/>
      <c r="AH73" s="203"/>
      <c r="AI73" s="11"/>
    </row>
    <row r="74" spans="1:35" s="14" customFormat="1" x14ac:dyDescent="0.35">
      <c r="A74" s="11"/>
      <c r="B74" s="311" t="s">
        <v>355</v>
      </c>
      <c r="C74" s="366"/>
      <c r="D74" s="366"/>
      <c r="E74" s="366"/>
      <c r="F74" s="366"/>
      <c r="G74" s="366"/>
      <c r="H74" s="366"/>
      <c r="I74" s="366"/>
      <c r="J74" s="366"/>
      <c r="K74" s="366"/>
      <c r="L74" s="366"/>
      <c r="M74" s="312"/>
      <c r="N74" s="197" t="s">
        <v>132</v>
      </c>
      <c r="O74" s="108"/>
      <c r="P74" s="108"/>
      <c r="Q74" s="193"/>
      <c r="R74" s="202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03"/>
      <c r="AG74" s="202"/>
      <c r="AH74" s="203"/>
      <c r="AI74" s="11"/>
    </row>
    <row r="75" spans="1:35" s="14" customFormat="1" ht="2.25" customHeight="1" x14ac:dyDescent="0.35">
      <c r="A75" s="11"/>
      <c r="B75" s="358"/>
      <c r="C75" s="358"/>
      <c r="D75" s="358"/>
      <c r="E75" s="358"/>
      <c r="F75" s="358"/>
      <c r="G75" s="358"/>
      <c r="H75" s="358"/>
      <c r="I75" s="358"/>
      <c r="J75" s="358"/>
      <c r="K75" s="358"/>
      <c r="L75" s="358"/>
      <c r="M75" s="358"/>
      <c r="N75" s="359"/>
      <c r="O75" s="108"/>
      <c r="P75" s="108"/>
      <c r="Q75" s="193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11"/>
    </row>
    <row r="76" spans="1:35" s="14" customFormat="1" x14ac:dyDescent="0.35">
      <c r="A76" s="11"/>
      <c r="B76" s="38">
        <v>6</v>
      </c>
      <c r="C76" s="222" t="s">
        <v>280</v>
      </c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11"/>
    </row>
    <row r="77" spans="1:35" s="14" customFormat="1" ht="2.25" customHeight="1" x14ac:dyDescent="0.35">
      <c r="A77" s="11"/>
      <c r="AI77" s="11"/>
    </row>
    <row r="78" spans="1:35" s="14" customFormat="1" x14ac:dyDescent="0.35">
      <c r="A78" s="11"/>
      <c r="B78" s="40" t="s">
        <v>50</v>
      </c>
      <c r="C78" s="19"/>
      <c r="D78" s="202"/>
      <c r="E78" s="213"/>
      <c r="F78" s="203"/>
      <c r="H78" s="40" t="s">
        <v>49</v>
      </c>
      <c r="I78" s="19"/>
      <c r="J78" s="202"/>
      <c r="K78" s="203"/>
      <c r="N78" s="40" t="s">
        <v>50</v>
      </c>
      <c r="O78" s="78"/>
      <c r="P78" s="40" t="s">
        <v>49</v>
      </c>
      <c r="Q78" s="19"/>
      <c r="R78" s="202"/>
      <c r="S78" s="213"/>
      <c r="T78" s="203"/>
      <c r="W78" s="40" t="s">
        <v>50</v>
      </c>
      <c r="X78" s="19"/>
      <c r="Y78" s="202"/>
      <c r="Z78" s="213"/>
      <c r="AA78" s="203"/>
      <c r="AC78" s="40" t="s">
        <v>49</v>
      </c>
      <c r="AD78" s="19"/>
      <c r="AE78" s="20"/>
      <c r="AF78" s="202"/>
      <c r="AG78" s="213"/>
      <c r="AH78" s="203"/>
      <c r="AI78" s="11"/>
    </row>
    <row r="79" spans="1:35" s="14" customFormat="1" ht="2.25" customHeight="1" x14ac:dyDescent="0.35">
      <c r="A79" s="11"/>
      <c r="AI79" s="11"/>
    </row>
    <row r="80" spans="1:35" s="14" customFormat="1" x14ac:dyDescent="0.35">
      <c r="A80" s="11"/>
      <c r="B80" s="38">
        <v>7</v>
      </c>
      <c r="C80" s="222" t="s">
        <v>158</v>
      </c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11"/>
    </row>
    <row r="81" spans="1:35" s="14" customFormat="1" ht="2.25" customHeight="1" x14ac:dyDescent="0.35">
      <c r="A81" s="11"/>
      <c r="AI81" s="11"/>
    </row>
    <row r="82" spans="1:35" s="14" customFormat="1" ht="28" customHeight="1" x14ac:dyDescent="0.35">
      <c r="A82" s="11"/>
      <c r="B82" s="360" t="s">
        <v>135</v>
      </c>
      <c r="C82" s="361"/>
      <c r="D82" s="361"/>
      <c r="E82" s="361"/>
      <c r="F82" s="361"/>
      <c r="G82" s="361"/>
      <c r="H82" s="362"/>
      <c r="I82" s="334" t="s">
        <v>136</v>
      </c>
      <c r="J82" s="335"/>
      <c r="K82" s="335"/>
      <c r="L82" s="335"/>
      <c r="N82" s="363" t="s">
        <v>135</v>
      </c>
      <c r="O82" s="364"/>
      <c r="P82" s="364"/>
      <c r="Q82" s="364"/>
      <c r="R82" s="365"/>
      <c r="S82" s="228" t="s">
        <v>136</v>
      </c>
      <c r="T82" s="229"/>
      <c r="U82" s="229"/>
      <c r="V82" s="230"/>
      <c r="W82" s="195"/>
      <c r="X82" s="363" t="s">
        <v>135</v>
      </c>
      <c r="Y82" s="364"/>
      <c r="Z82" s="364"/>
      <c r="AA82" s="364"/>
      <c r="AB82" s="364"/>
      <c r="AC82" s="364"/>
      <c r="AD82" s="365"/>
      <c r="AE82" s="204" t="s">
        <v>136</v>
      </c>
      <c r="AF82" s="205"/>
      <c r="AG82" s="205"/>
      <c r="AH82" s="206"/>
      <c r="AI82" s="11"/>
    </row>
    <row r="83" spans="1:35" ht="24.5" customHeight="1" x14ac:dyDescent="0.35">
      <c r="A83" s="11"/>
      <c r="B83" s="321" t="s">
        <v>159</v>
      </c>
      <c r="C83" s="324"/>
      <c r="D83" s="325"/>
      <c r="E83" s="321" t="s">
        <v>129</v>
      </c>
      <c r="F83" s="325"/>
      <c r="G83" s="322" t="s">
        <v>27</v>
      </c>
      <c r="H83" s="323"/>
      <c r="I83" s="330" t="s">
        <v>269</v>
      </c>
      <c r="J83" s="331"/>
      <c r="K83" s="332" t="s">
        <v>341</v>
      </c>
      <c r="L83" s="333"/>
      <c r="M83" s="14"/>
      <c r="N83" s="321" t="s">
        <v>159</v>
      </c>
      <c r="O83" s="325"/>
      <c r="P83" s="321" t="s">
        <v>344</v>
      </c>
      <c r="Q83" s="325"/>
      <c r="R83" s="192" t="s">
        <v>27</v>
      </c>
      <c r="S83" s="226" t="s">
        <v>269</v>
      </c>
      <c r="T83" s="226"/>
      <c r="U83" s="227" t="s">
        <v>341</v>
      </c>
      <c r="V83" s="227"/>
      <c r="W83" s="195"/>
      <c r="X83" s="321" t="s">
        <v>159</v>
      </c>
      <c r="Y83" s="324"/>
      <c r="Z83" s="325"/>
      <c r="AA83" s="326" t="s">
        <v>129</v>
      </c>
      <c r="AB83" s="327"/>
      <c r="AC83" s="328" t="s">
        <v>27</v>
      </c>
      <c r="AD83" s="329"/>
      <c r="AE83" s="219" t="s">
        <v>269</v>
      </c>
      <c r="AF83" s="220"/>
      <c r="AG83" s="217" t="s">
        <v>341</v>
      </c>
      <c r="AH83" s="218"/>
      <c r="AI83" s="11"/>
    </row>
    <row r="84" spans="1:35" s="14" customFormat="1" x14ac:dyDescent="0.35">
      <c r="A84" s="11"/>
      <c r="B84" s="308" t="s">
        <v>255</v>
      </c>
      <c r="C84" s="309"/>
      <c r="D84" s="310"/>
      <c r="E84" s="353" t="s">
        <v>132</v>
      </c>
      <c r="F84" s="354"/>
      <c r="G84" s="311" t="s">
        <v>156</v>
      </c>
      <c r="H84" s="312"/>
      <c r="I84" s="221"/>
      <c r="J84" s="221"/>
      <c r="K84" s="221"/>
      <c r="L84" s="221"/>
      <c r="N84" s="367" t="s">
        <v>256</v>
      </c>
      <c r="O84" s="368"/>
      <c r="P84" s="298" t="s">
        <v>132</v>
      </c>
      <c r="Q84" s="299"/>
      <c r="R84" s="196" t="s">
        <v>156</v>
      </c>
      <c r="S84" s="202"/>
      <c r="T84" s="203"/>
      <c r="U84" s="231"/>
      <c r="V84" s="232"/>
      <c r="W84" s="195"/>
      <c r="X84" s="313" t="s">
        <v>340</v>
      </c>
      <c r="Y84" s="314"/>
      <c r="Z84" s="315"/>
      <c r="AA84" s="313" t="s">
        <v>340</v>
      </c>
      <c r="AB84" s="315"/>
      <c r="AC84" s="351" t="s">
        <v>340</v>
      </c>
      <c r="AD84" s="352"/>
      <c r="AE84" s="202"/>
      <c r="AF84" s="203"/>
      <c r="AG84" s="202"/>
      <c r="AH84" s="203"/>
      <c r="AI84" s="11"/>
    </row>
    <row r="85" spans="1:35" s="14" customFormat="1" x14ac:dyDescent="0.35">
      <c r="A85" s="11"/>
      <c r="B85" s="308" t="s">
        <v>346</v>
      </c>
      <c r="C85" s="309"/>
      <c r="D85" s="310"/>
      <c r="E85" s="353" t="s">
        <v>132</v>
      </c>
      <c r="F85" s="354"/>
      <c r="G85" s="311" t="s">
        <v>156</v>
      </c>
      <c r="H85" s="312"/>
      <c r="I85" s="221"/>
      <c r="J85" s="221"/>
      <c r="K85" s="221"/>
      <c r="L85" s="221"/>
      <c r="N85" s="367" t="s">
        <v>356</v>
      </c>
      <c r="O85" s="368"/>
      <c r="P85" s="298" t="s">
        <v>132</v>
      </c>
      <c r="Q85" s="299"/>
      <c r="R85" s="622" t="s">
        <v>156</v>
      </c>
      <c r="S85" s="202"/>
      <c r="T85" s="203"/>
      <c r="U85" s="231"/>
      <c r="V85" s="232"/>
      <c r="W85" s="195"/>
      <c r="X85" s="313" t="s">
        <v>340</v>
      </c>
      <c r="Y85" s="314"/>
      <c r="Z85" s="315"/>
      <c r="AA85" s="313" t="s">
        <v>340</v>
      </c>
      <c r="AB85" s="315"/>
      <c r="AC85" s="351" t="s">
        <v>340</v>
      </c>
      <c r="AD85" s="352"/>
      <c r="AE85" s="202"/>
      <c r="AF85" s="203"/>
      <c r="AG85" s="202"/>
      <c r="AH85" s="203"/>
      <c r="AI85" s="11"/>
    </row>
    <row r="86" spans="1:35" s="14" customFormat="1" x14ac:dyDescent="0.35">
      <c r="A86" s="11"/>
      <c r="B86" s="308" t="s">
        <v>166</v>
      </c>
      <c r="C86" s="309"/>
      <c r="D86" s="310"/>
      <c r="E86" s="353" t="s">
        <v>131</v>
      </c>
      <c r="F86" s="354"/>
      <c r="G86" s="311" t="s">
        <v>156</v>
      </c>
      <c r="H86" s="312"/>
      <c r="I86" s="221"/>
      <c r="J86" s="221"/>
      <c r="K86" s="221"/>
      <c r="L86" s="221"/>
      <c r="N86" s="367" t="s">
        <v>340</v>
      </c>
      <c r="O86" s="368"/>
      <c r="P86" s="298" t="s">
        <v>340</v>
      </c>
      <c r="Q86" s="299"/>
      <c r="R86" s="622" t="s">
        <v>340</v>
      </c>
      <c r="S86" s="202"/>
      <c r="T86" s="203"/>
      <c r="U86" s="202"/>
      <c r="V86" s="203"/>
      <c r="W86" s="195"/>
      <c r="X86" s="313" t="s">
        <v>340</v>
      </c>
      <c r="Y86" s="314"/>
      <c r="Z86" s="315"/>
      <c r="AA86" s="313" t="s">
        <v>340</v>
      </c>
      <c r="AB86" s="315"/>
      <c r="AC86" s="351" t="s">
        <v>340</v>
      </c>
      <c r="AD86" s="352"/>
      <c r="AE86" s="202"/>
      <c r="AF86" s="203"/>
      <c r="AG86" s="202"/>
      <c r="AH86" s="203"/>
      <c r="AI86" s="11"/>
    </row>
    <row r="87" spans="1:35" s="14" customFormat="1" ht="2.25" customHeight="1" x14ac:dyDescent="0.35">
      <c r="A87" s="11"/>
      <c r="B87" s="225"/>
      <c r="C87" s="225"/>
      <c r="D87" s="225"/>
      <c r="E87" s="225"/>
      <c r="F87" s="225"/>
      <c r="G87" s="225"/>
      <c r="H87" s="225"/>
      <c r="AI87" s="11"/>
    </row>
    <row r="88" spans="1:35" s="14" customFormat="1" x14ac:dyDescent="0.35">
      <c r="A88" s="11"/>
      <c r="B88" s="38">
        <v>8</v>
      </c>
      <c r="C88" s="222" t="s">
        <v>168</v>
      </c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11"/>
    </row>
    <row r="89" spans="1:35" s="14" customFormat="1" ht="2.25" customHeight="1" x14ac:dyDescent="0.35">
      <c r="A89" s="11"/>
      <c r="AI89" s="11"/>
    </row>
    <row r="90" spans="1:35" s="14" customFormat="1" ht="14.5" customHeight="1" x14ac:dyDescent="0.35">
      <c r="A90" s="11"/>
      <c r="B90" s="289" t="s">
        <v>59</v>
      </c>
      <c r="C90" s="289"/>
      <c r="D90" s="289"/>
      <c r="E90" s="289"/>
      <c r="F90" s="289"/>
      <c r="G90" s="289"/>
      <c r="H90" s="289"/>
      <c r="I90" s="289"/>
      <c r="J90" s="289"/>
      <c r="K90" s="221"/>
      <c r="L90" s="221"/>
      <c r="M90" s="221"/>
      <c r="N90" s="221"/>
      <c r="O90" s="221"/>
      <c r="Q90" s="297" t="s">
        <v>172</v>
      </c>
      <c r="R90" s="297"/>
      <c r="S90" s="297"/>
      <c r="T90" s="297"/>
      <c r="U90" s="297"/>
      <c r="V90" s="297"/>
      <c r="W90" s="297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11"/>
    </row>
    <row r="91" spans="1:35" s="14" customFormat="1" ht="2.25" customHeight="1" x14ac:dyDescent="0.35">
      <c r="A91" s="11"/>
      <c r="AI91" s="11"/>
    </row>
    <row r="92" spans="1:35" s="14" customFormat="1" ht="14.5" customHeight="1" x14ac:dyDescent="0.35">
      <c r="A92" s="11"/>
      <c r="B92" s="289" t="str">
        <f>((IF(K90="Si, como contratista","¿Con qué empresa contratista trabajó en MSC?",IF(K90="Sí, como personal de MSC y contratista","¿Con qué empresa contratista trabajó?"," "))))</f>
        <v xml:space="preserve"> </v>
      </c>
      <c r="C92" s="289"/>
      <c r="D92" s="289"/>
      <c r="E92" s="289"/>
      <c r="F92" s="289"/>
      <c r="G92" s="289"/>
      <c r="H92" s="289"/>
      <c r="I92" s="289"/>
      <c r="J92" s="289"/>
      <c r="K92" s="221"/>
      <c r="L92" s="221"/>
      <c r="M92" s="221"/>
      <c r="N92" s="221"/>
      <c r="O92" s="221"/>
      <c r="AI92" s="11"/>
    </row>
    <row r="93" spans="1:35" s="14" customFormat="1" ht="2.25" customHeight="1" x14ac:dyDescent="0.35">
      <c r="A93" s="11"/>
      <c r="AI93" s="11"/>
    </row>
    <row r="94" spans="1:35" s="14" customFormat="1" x14ac:dyDescent="0.35">
      <c r="A94" s="11"/>
      <c r="B94" s="38">
        <v>9</v>
      </c>
      <c r="C94" s="165" t="s">
        <v>282</v>
      </c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6"/>
      <c r="X94" s="38">
        <v>10</v>
      </c>
      <c r="Y94" s="339" t="s">
        <v>292</v>
      </c>
      <c r="Z94" s="339"/>
      <c r="AA94" s="339"/>
      <c r="AB94" s="339"/>
      <c r="AC94" s="339"/>
      <c r="AD94" s="339"/>
      <c r="AE94" s="339"/>
      <c r="AF94" s="339"/>
      <c r="AG94" s="339"/>
      <c r="AH94" s="339"/>
      <c r="AI94" s="11"/>
    </row>
    <row r="95" spans="1:35" s="14" customFormat="1" ht="2.25" customHeight="1" x14ac:dyDescent="0.35">
      <c r="A95" s="11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1"/>
    </row>
    <row r="96" spans="1:35" s="191" customFormat="1" ht="24" customHeight="1" x14ac:dyDescent="0.35">
      <c r="A96" s="190"/>
      <c r="B96" s="276" t="s">
        <v>283</v>
      </c>
      <c r="C96" s="277"/>
      <c r="D96" s="277"/>
      <c r="E96" s="277"/>
      <c r="F96" s="277"/>
      <c r="G96" s="277"/>
      <c r="H96" s="277"/>
      <c r="I96" s="277"/>
      <c r="J96" s="277"/>
      <c r="K96" s="277"/>
      <c r="L96" s="277"/>
      <c r="M96" s="277"/>
      <c r="N96" s="277"/>
      <c r="O96" s="278"/>
      <c r="P96" s="160" t="s">
        <v>284</v>
      </c>
      <c r="Q96" s="321" t="s">
        <v>345</v>
      </c>
      <c r="R96" s="322"/>
      <c r="S96" s="323"/>
      <c r="T96" s="321" t="s">
        <v>268</v>
      </c>
      <c r="U96" s="324"/>
      <c r="V96" s="325"/>
      <c r="W96" s="166"/>
      <c r="X96" s="233" t="s">
        <v>293</v>
      </c>
      <c r="Y96" s="234"/>
      <c r="Z96" s="234"/>
      <c r="AA96" s="235"/>
      <c r="AB96" s="233" t="s">
        <v>129</v>
      </c>
      <c r="AC96" s="235"/>
      <c r="AD96" s="233" t="s">
        <v>269</v>
      </c>
      <c r="AE96" s="234"/>
      <c r="AF96" s="235"/>
      <c r="AG96" s="233" t="s">
        <v>268</v>
      </c>
      <c r="AH96" s="235"/>
      <c r="AI96" s="190"/>
    </row>
    <row r="97" spans="1:35" s="14" customFormat="1" ht="33" customHeight="1" x14ac:dyDescent="0.35">
      <c r="A97" s="11"/>
      <c r="B97" s="316" t="s">
        <v>258</v>
      </c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6"/>
      <c r="N97" s="316"/>
      <c r="O97" s="316"/>
      <c r="P97" s="154" t="s">
        <v>131</v>
      </c>
      <c r="Q97" s="202"/>
      <c r="R97" s="213"/>
      <c r="S97" s="203"/>
      <c r="T97" s="318"/>
      <c r="U97" s="319"/>
      <c r="V97" s="320"/>
      <c r="W97" s="166"/>
      <c r="X97" s="236" t="s">
        <v>361</v>
      </c>
      <c r="Y97" s="237"/>
      <c r="Z97" s="237"/>
      <c r="AA97" s="238"/>
      <c r="AB97" s="239" t="s">
        <v>131</v>
      </c>
      <c r="AC97" s="240"/>
      <c r="AD97" s="239"/>
      <c r="AE97" s="350"/>
      <c r="AF97" s="240"/>
      <c r="AG97" s="239"/>
      <c r="AH97" s="240"/>
      <c r="AI97" s="11"/>
    </row>
    <row r="98" spans="1:35" s="14" customFormat="1" ht="15" customHeight="1" x14ac:dyDescent="0.35">
      <c r="A98" s="11"/>
      <c r="B98" s="316" t="s">
        <v>357</v>
      </c>
      <c r="C98" s="316"/>
      <c r="D98" s="316"/>
      <c r="E98" s="316"/>
      <c r="F98" s="316"/>
      <c r="G98" s="316"/>
      <c r="H98" s="316"/>
      <c r="I98" s="316"/>
      <c r="J98" s="316"/>
      <c r="K98" s="316"/>
      <c r="L98" s="316"/>
      <c r="M98" s="316"/>
      <c r="N98" s="316"/>
      <c r="O98" s="316"/>
      <c r="P98" s="154" t="s">
        <v>132</v>
      </c>
      <c r="Q98" s="202"/>
      <c r="R98" s="213"/>
      <c r="S98" s="203"/>
      <c r="T98" s="318"/>
      <c r="U98" s="319"/>
      <c r="V98" s="320"/>
      <c r="W98" s="166"/>
      <c r="X98" s="198"/>
      <c r="Y98" s="199"/>
      <c r="Z98" s="199"/>
      <c r="AA98" s="200"/>
      <c r="AB98" s="239"/>
      <c r="AC98" s="240"/>
      <c r="AD98" s="239"/>
      <c r="AE98" s="350"/>
      <c r="AF98" s="240"/>
      <c r="AG98" s="239"/>
      <c r="AH98" s="240"/>
      <c r="AI98" s="11"/>
    </row>
    <row r="99" spans="1:35" s="14" customFormat="1" ht="23.5" customHeight="1" x14ac:dyDescent="0.35">
      <c r="A99" s="11"/>
      <c r="B99" s="317" t="s">
        <v>358</v>
      </c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154" t="s">
        <v>132</v>
      </c>
      <c r="Q99" s="202"/>
      <c r="R99" s="213"/>
      <c r="S99" s="203"/>
      <c r="T99" s="318"/>
      <c r="U99" s="319"/>
      <c r="V99" s="320"/>
      <c r="W99" s="166"/>
      <c r="X99" s="198"/>
      <c r="Y99" s="199"/>
      <c r="Z99" s="199"/>
      <c r="AA99" s="200"/>
      <c r="AB99" s="239"/>
      <c r="AC99" s="240"/>
      <c r="AD99" s="239"/>
      <c r="AE99" s="350"/>
      <c r="AF99" s="240"/>
      <c r="AG99" s="239"/>
      <c r="AH99" s="240"/>
      <c r="AI99" s="11"/>
    </row>
    <row r="100" spans="1:35" s="14" customFormat="1" ht="22" customHeight="1" x14ac:dyDescent="0.35">
      <c r="A100" s="11"/>
      <c r="B100" s="317" t="s">
        <v>359</v>
      </c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154" t="s">
        <v>131</v>
      </c>
      <c r="Q100" s="202"/>
      <c r="R100" s="213"/>
      <c r="S100" s="203"/>
      <c r="T100" s="318"/>
      <c r="U100" s="319"/>
      <c r="V100" s="320"/>
      <c r="W100" s="166"/>
      <c r="X100" s="198"/>
      <c r="Y100" s="199"/>
      <c r="Z100" s="199"/>
      <c r="AA100" s="200"/>
      <c r="AB100" s="239"/>
      <c r="AC100" s="240"/>
      <c r="AD100" s="239"/>
      <c r="AE100" s="350"/>
      <c r="AF100" s="240"/>
      <c r="AG100" s="239"/>
      <c r="AH100" s="240"/>
      <c r="AI100" s="11"/>
    </row>
    <row r="101" spans="1:35" s="14" customFormat="1" ht="24.5" customHeight="1" x14ac:dyDescent="0.35">
      <c r="A101" s="11"/>
      <c r="B101" s="317" t="s">
        <v>360</v>
      </c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154" t="s">
        <v>131</v>
      </c>
      <c r="Q101" s="202"/>
      <c r="R101" s="213"/>
      <c r="S101" s="203"/>
      <c r="T101" s="318"/>
      <c r="U101" s="319"/>
      <c r="V101" s="320"/>
      <c r="W101" s="166"/>
      <c r="X101" s="198"/>
      <c r="Y101" s="199"/>
      <c r="Z101" s="199"/>
      <c r="AA101" s="200"/>
      <c r="AB101" s="239"/>
      <c r="AC101" s="240"/>
      <c r="AD101" s="239"/>
      <c r="AE101" s="350"/>
      <c r="AF101" s="240"/>
      <c r="AG101" s="239"/>
      <c r="AH101" s="240"/>
      <c r="AI101" s="11"/>
    </row>
    <row r="102" spans="1:35" s="14" customFormat="1" x14ac:dyDescent="0.35">
      <c r="A102" s="11"/>
      <c r="B102" s="316"/>
      <c r="C102" s="316"/>
      <c r="D102" s="316"/>
      <c r="E102" s="316"/>
      <c r="F102" s="316"/>
      <c r="G102" s="316"/>
      <c r="H102" s="316"/>
      <c r="I102" s="316"/>
      <c r="J102" s="316"/>
      <c r="K102" s="316"/>
      <c r="L102" s="316"/>
      <c r="M102" s="316"/>
      <c r="N102" s="316"/>
      <c r="O102" s="316"/>
      <c r="P102" s="154"/>
      <c r="Q102" s="202"/>
      <c r="R102" s="213"/>
      <c r="S102" s="203"/>
      <c r="T102" s="318"/>
      <c r="U102" s="319"/>
      <c r="V102" s="320"/>
      <c r="X102" s="198"/>
      <c r="Y102" s="199"/>
      <c r="Z102" s="199"/>
      <c r="AA102" s="200"/>
      <c r="AB102" s="239"/>
      <c r="AC102" s="240"/>
      <c r="AD102" s="239"/>
      <c r="AE102" s="350"/>
      <c r="AF102" s="240"/>
      <c r="AG102" s="239"/>
      <c r="AH102" s="240"/>
      <c r="AI102" s="11"/>
    </row>
    <row r="103" spans="1:35" s="14" customFormat="1" ht="4.5" customHeight="1" x14ac:dyDescent="0.35">
      <c r="A103" s="11"/>
      <c r="AI103" s="11"/>
    </row>
    <row r="104" spans="1:35" s="14" customFormat="1" x14ac:dyDescent="0.35">
      <c r="A104" s="11"/>
      <c r="B104" s="38">
        <v>11</v>
      </c>
      <c r="C104" s="222" t="s">
        <v>286</v>
      </c>
      <c r="D104" s="222"/>
      <c r="E104" s="222"/>
      <c r="F104" s="222"/>
      <c r="G104" s="222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  <c r="AH104" s="222"/>
      <c r="AI104" s="11"/>
    </row>
    <row r="105" spans="1:35" s="14" customFormat="1" x14ac:dyDescent="0.35">
      <c r="A105" s="11"/>
      <c r="C105" s="167" t="s">
        <v>289</v>
      </c>
      <c r="Y105" s="336" t="s">
        <v>287</v>
      </c>
      <c r="Z105" s="336"/>
      <c r="AA105" s="336"/>
      <c r="AB105" s="336"/>
      <c r="AD105" s="336" t="s">
        <v>285</v>
      </c>
      <c r="AE105" s="336"/>
      <c r="AF105" s="336"/>
      <c r="AG105" s="336"/>
      <c r="AH105" s="336"/>
      <c r="AI105" s="11"/>
    </row>
    <row r="106" spans="1:35" s="14" customFormat="1" ht="2.25" customHeight="1" x14ac:dyDescent="0.35">
      <c r="A106" s="11"/>
      <c r="C106" s="167"/>
      <c r="Y106" s="337"/>
      <c r="Z106" s="337"/>
      <c r="AA106" s="337"/>
      <c r="AB106" s="337"/>
      <c r="AD106" s="337"/>
      <c r="AE106" s="337"/>
      <c r="AF106" s="337"/>
      <c r="AG106" s="337"/>
      <c r="AH106" s="337"/>
      <c r="AI106" s="11"/>
    </row>
    <row r="107" spans="1:35" s="14" customFormat="1" x14ac:dyDescent="0.35">
      <c r="A107" s="11"/>
      <c r="C107" s="167" t="s">
        <v>347</v>
      </c>
      <c r="Y107" s="337"/>
      <c r="Z107" s="337"/>
      <c r="AA107" s="337"/>
      <c r="AB107" s="337"/>
      <c r="AD107" s="337"/>
      <c r="AE107" s="337"/>
      <c r="AF107" s="337"/>
      <c r="AG107" s="337"/>
      <c r="AH107" s="337"/>
      <c r="AI107" s="11"/>
    </row>
    <row r="108" spans="1:35" s="14" customFormat="1" ht="10.25" customHeight="1" x14ac:dyDescent="0.3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</row>
    <row r="109" spans="1:35" s="14" customFormat="1" ht="12" x14ac:dyDescent="0.3"/>
    <row r="110" spans="1:35" s="14" customFormat="1" ht="12" x14ac:dyDescent="0.3"/>
    <row r="111" spans="1:35" s="14" customFormat="1" ht="12" x14ac:dyDescent="0.3"/>
    <row r="112" spans="1:35" s="14" customFormat="1" ht="12" x14ac:dyDescent="0.3"/>
    <row r="113" s="14" customFormat="1" ht="12" x14ac:dyDescent="0.3"/>
    <row r="114" s="14" customFormat="1" ht="12" x14ac:dyDescent="0.3"/>
    <row r="115" s="14" customFormat="1" ht="12" x14ac:dyDescent="0.3"/>
    <row r="116" s="14" customFormat="1" ht="12" x14ac:dyDescent="0.3"/>
    <row r="117" s="14" customFormat="1" ht="12" x14ac:dyDescent="0.3"/>
    <row r="118" s="14" customFormat="1" ht="12" x14ac:dyDescent="0.3"/>
    <row r="119" s="14" customFormat="1" ht="12" x14ac:dyDescent="0.3"/>
    <row r="120" s="14" customFormat="1" ht="12" x14ac:dyDescent="0.3"/>
    <row r="121" s="14" customFormat="1" ht="12" x14ac:dyDescent="0.3"/>
    <row r="122" s="14" customFormat="1" ht="12" x14ac:dyDescent="0.3"/>
    <row r="123" s="14" customFormat="1" ht="12" x14ac:dyDescent="0.3"/>
    <row r="124" s="14" customFormat="1" ht="12" x14ac:dyDescent="0.3"/>
  </sheetData>
  <sheetProtection algorithmName="SHA-512" hashValue="+DImMDvOBwNwYZUJ/kuvb6NV61CyfQ8A44+pb899hjq33Ge/mzaxrhxOn1qoizjBTLHCCHszUlIL89jerMEJLQ==" saltValue="uDkEjLpOgBGcKyEQyZ3NqA==" spinCount="100000" sheet="1" objects="1" scenarios="1"/>
  <mergeCells count="301">
    <mergeCell ref="AC86:AD86"/>
    <mergeCell ref="B86:D86"/>
    <mergeCell ref="E86:F86"/>
    <mergeCell ref="G86:H86"/>
    <mergeCell ref="N86:O86"/>
    <mergeCell ref="P86:Q86"/>
    <mergeCell ref="X86:Z86"/>
    <mergeCell ref="AA86:AB86"/>
    <mergeCell ref="R70:AH70"/>
    <mergeCell ref="B75:N75"/>
    <mergeCell ref="R75:AF75"/>
    <mergeCell ref="AG75:AH75"/>
    <mergeCell ref="B82:H82"/>
    <mergeCell ref="N82:R82"/>
    <mergeCell ref="X82:AD82"/>
    <mergeCell ref="R73:AF73"/>
    <mergeCell ref="B71:M71"/>
    <mergeCell ref="B72:M72"/>
    <mergeCell ref="B73:M73"/>
    <mergeCell ref="B74:M74"/>
    <mergeCell ref="N85:O85"/>
    <mergeCell ref="P83:Q83"/>
    <mergeCell ref="N83:O83"/>
    <mergeCell ref="N84:O84"/>
    <mergeCell ref="AD99:AF99"/>
    <mergeCell ref="AD102:AF102"/>
    <mergeCell ref="AG97:AH97"/>
    <mergeCell ref="AG98:AH98"/>
    <mergeCell ref="AG99:AH99"/>
    <mergeCell ref="AG102:AH102"/>
    <mergeCell ref="AD100:AF100"/>
    <mergeCell ref="AG100:AH100"/>
    <mergeCell ref="AD101:AF101"/>
    <mergeCell ref="AG101:AH101"/>
    <mergeCell ref="AD96:AF96"/>
    <mergeCell ref="AG96:AH96"/>
    <mergeCell ref="T96:V96"/>
    <mergeCell ref="Q98:S98"/>
    <mergeCell ref="R72:AF72"/>
    <mergeCell ref="R74:AF74"/>
    <mergeCell ref="AG71:AH71"/>
    <mergeCell ref="AG72:AH72"/>
    <mergeCell ref="AG73:AH73"/>
    <mergeCell ref="C80:AH80"/>
    <mergeCell ref="AG74:AH74"/>
    <mergeCell ref="R71:AF71"/>
    <mergeCell ref="AD97:AF97"/>
    <mergeCell ref="AD98:AF98"/>
    <mergeCell ref="AA84:AB84"/>
    <mergeCell ref="AC84:AD84"/>
    <mergeCell ref="B85:D85"/>
    <mergeCell ref="E85:F85"/>
    <mergeCell ref="G85:H85"/>
    <mergeCell ref="P85:Q85"/>
    <mergeCell ref="X85:Z85"/>
    <mergeCell ref="AA85:AB85"/>
    <mergeCell ref="AC85:AD85"/>
    <mergeCell ref="E84:F84"/>
    <mergeCell ref="Y105:AB107"/>
    <mergeCell ref="AD105:AH107"/>
    <mergeCell ref="B34:H34"/>
    <mergeCell ref="Y94:AH94"/>
    <mergeCell ref="C104:AH104"/>
    <mergeCell ref="S43:V43"/>
    <mergeCell ref="S44:V44"/>
    <mergeCell ref="W40:AH40"/>
    <mergeCell ref="W39:AH39"/>
    <mergeCell ref="W43:AH43"/>
    <mergeCell ref="W44:AH44"/>
    <mergeCell ref="B39:N39"/>
    <mergeCell ref="O39:P39"/>
    <mergeCell ref="Q39:R39"/>
    <mergeCell ref="S39:V39"/>
    <mergeCell ref="Q44:R44"/>
    <mergeCell ref="B40:N40"/>
    <mergeCell ref="O40:P40"/>
    <mergeCell ref="B43:N43"/>
    <mergeCell ref="O43:P43"/>
    <mergeCell ref="Q40:R40"/>
    <mergeCell ref="Q43:R43"/>
    <mergeCell ref="S40:V40"/>
    <mergeCell ref="B41:N41"/>
    <mergeCell ref="B99:O99"/>
    <mergeCell ref="B102:O102"/>
    <mergeCell ref="B92:J92"/>
    <mergeCell ref="T97:V97"/>
    <mergeCell ref="T98:V98"/>
    <mergeCell ref="T99:V99"/>
    <mergeCell ref="T102:V102"/>
    <mergeCell ref="Q99:S99"/>
    <mergeCell ref="Q102:S102"/>
    <mergeCell ref="Q97:S97"/>
    <mergeCell ref="B100:O100"/>
    <mergeCell ref="Q100:S100"/>
    <mergeCell ref="T100:V100"/>
    <mergeCell ref="B101:O101"/>
    <mergeCell ref="Q101:S101"/>
    <mergeCell ref="T101:V101"/>
    <mergeCell ref="Q96:S96"/>
    <mergeCell ref="B96:O96"/>
    <mergeCell ref="K92:O92"/>
    <mergeCell ref="C60:AH60"/>
    <mergeCell ref="B62:O62"/>
    <mergeCell ref="P62:Y62"/>
    <mergeCell ref="Z62:AH62"/>
    <mergeCell ref="B84:D84"/>
    <mergeCell ref="G84:H84"/>
    <mergeCell ref="X84:Z84"/>
    <mergeCell ref="B97:O97"/>
    <mergeCell ref="B98:O98"/>
    <mergeCell ref="C76:AH76"/>
    <mergeCell ref="D78:F78"/>
    <mergeCell ref="J78:K78"/>
    <mergeCell ref="R78:T78"/>
    <mergeCell ref="Y78:AA78"/>
    <mergeCell ref="AF78:AH78"/>
    <mergeCell ref="B83:D83"/>
    <mergeCell ref="E83:F83"/>
    <mergeCell ref="G83:H83"/>
    <mergeCell ref="X83:Z83"/>
    <mergeCell ref="AA83:AB83"/>
    <mergeCell ref="AC83:AD83"/>
    <mergeCell ref="I83:J83"/>
    <mergeCell ref="K83:L83"/>
    <mergeCell ref="I82:L82"/>
    <mergeCell ref="C68:AH68"/>
    <mergeCell ref="B65:O65"/>
    <mergeCell ref="P65:Y65"/>
    <mergeCell ref="Z65:AH65"/>
    <mergeCell ref="B66:O66"/>
    <mergeCell ref="P66:Y66"/>
    <mergeCell ref="Z66:AH66"/>
    <mergeCell ref="B63:O63"/>
    <mergeCell ref="P63:Y63"/>
    <mergeCell ref="Z63:AH63"/>
    <mergeCell ref="B64:O64"/>
    <mergeCell ref="Z64:AH64"/>
    <mergeCell ref="B87:H87"/>
    <mergeCell ref="C88:AH88"/>
    <mergeCell ref="B90:J90"/>
    <mergeCell ref="K90:O90"/>
    <mergeCell ref="Q90:W90"/>
    <mergeCell ref="X90:AH90"/>
    <mergeCell ref="P84:Q84"/>
    <mergeCell ref="H30:X30"/>
    <mergeCell ref="H31:X31"/>
    <mergeCell ref="P64:Y64"/>
    <mergeCell ref="T55:AH55"/>
    <mergeCell ref="B53:G53"/>
    <mergeCell ref="H53:L53"/>
    <mergeCell ref="M53:O53"/>
    <mergeCell ref="B54:G54"/>
    <mergeCell ref="H54:L54"/>
    <mergeCell ref="M54:O54"/>
    <mergeCell ref="B51:G51"/>
    <mergeCell ref="H51:L51"/>
    <mergeCell ref="M51:O51"/>
    <mergeCell ref="B52:G52"/>
    <mergeCell ref="T48:AH48"/>
    <mergeCell ref="R48:S48"/>
    <mergeCell ref="B70:P70"/>
    <mergeCell ref="B55:G55"/>
    <mergeCell ref="H55:L55"/>
    <mergeCell ref="M55:O55"/>
    <mergeCell ref="B56:G56"/>
    <mergeCell ref="M56:O56"/>
    <mergeCell ref="T57:AH57"/>
    <mergeCell ref="T56:AH56"/>
    <mergeCell ref="B50:G50"/>
    <mergeCell ref="H50:L50"/>
    <mergeCell ref="M50:O50"/>
    <mergeCell ref="T50:AH50"/>
    <mergeCell ref="T51:AH51"/>
    <mergeCell ref="T52:AH52"/>
    <mergeCell ref="T53:AH53"/>
    <mergeCell ref="T54:AH54"/>
    <mergeCell ref="H56:L56"/>
    <mergeCell ref="H52:L52"/>
    <mergeCell ref="M52:O52"/>
    <mergeCell ref="B44:N44"/>
    <mergeCell ref="O44:P44"/>
    <mergeCell ref="B48:G48"/>
    <mergeCell ref="H48:L48"/>
    <mergeCell ref="M48:O48"/>
    <mergeCell ref="B57:G57"/>
    <mergeCell ref="H57:L57"/>
    <mergeCell ref="M57:O57"/>
    <mergeCell ref="AF30:AH30"/>
    <mergeCell ref="AF31:AH31"/>
    <mergeCell ref="B30:G30"/>
    <mergeCell ref="B31:G31"/>
    <mergeCell ref="M34:P34"/>
    <mergeCell ref="Q34:AH34"/>
    <mergeCell ref="H32:X32"/>
    <mergeCell ref="B49:G49"/>
    <mergeCell ref="H49:L49"/>
    <mergeCell ref="M49:O49"/>
    <mergeCell ref="T49:AH49"/>
    <mergeCell ref="Q42:R42"/>
    <mergeCell ref="W41:AH41"/>
    <mergeCell ref="W42:AH42"/>
    <mergeCell ref="S41:V41"/>
    <mergeCell ref="S42:V42"/>
    <mergeCell ref="B42:N42"/>
    <mergeCell ref="O41:P41"/>
    <mergeCell ref="O42:P42"/>
    <mergeCell ref="Q41:R41"/>
    <mergeCell ref="B28:G28"/>
    <mergeCell ref="AF24:AH25"/>
    <mergeCell ref="AF26:AH26"/>
    <mergeCell ref="F20:G20"/>
    <mergeCell ref="J20:L20"/>
    <mergeCell ref="S20:T20"/>
    <mergeCell ref="AB20:AF20"/>
    <mergeCell ref="AG20:AH20"/>
    <mergeCell ref="C22:AH22"/>
    <mergeCell ref="B27:G27"/>
    <mergeCell ref="Y24:AA25"/>
    <mergeCell ref="Y26:AA26"/>
    <mergeCell ref="Y27:AA27"/>
    <mergeCell ref="Y28:AA28"/>
    <mergeCell ref="H24:X24"/>
    <mergeCell ref="H25:X25"/>
    <mergeCell ref="H26:X26"/>
    <mergeCell ref="H27:X27"/>
    <mergeCell ref="H28:X28"/>
    <mergeCell ref="B24:G25"/>
    <mergeCell ref="B26:G26"/>
    <mergeCell ref="E18:AH18"/>
    <mergeCell ref="AG8:AH8"/>
    <mergeCell ref="C10:AH10"/>
    <mergeCell ref="B12:D12"/>
    <mergeCell ref="E12:Y12"/>
    <mergeCell ref="AA12:AB12"/>
    <mergeCell ref="AC12:AH12"/>
    <mergeCell ref="B8:E8"/>
    <mergeCell ref="H8:I8"/>
    <mergeCell ref="K8:V8"/>
    <mergeCell ref="X8:AA8"/>
    <mergeCell ref="AB8:AC8"/>
    <mergeCell ref="AD8:AF8"/>
    <mergeCell ref="N16:O16"/>
    <mergeCell ref="P16:T16"/>
    <mergeCell ref="B2:K4"/>
    <mergeCell ref="L2:X4"/>
    <mergeCell ref="Y2:AH2"/>
    <mergeCell ref="Y3:AH3"/>
    <mergeCell ref="Y4:AH4"/>
    <mergeCell ref="B6:AH6"/>
    <mergeCell ref="F14:S14"/>
    <mergeCell ref="W14:AH14"/>
    <mergeCell ref="F16:L16"/>
    <mergeCell ref="W16:AH16"/>
    <mergeCell ref="X96:AA96"/>
    <mergeCell ref="X97:AA97"/>
    <mergeCell ref="AB96:AC96"/>
    <mergeCell ref="AB97:AC97"/>
    <mergeCell ref="AB98:AC98"/>
    <mergeCell ref="AB99:AC99"/>
    <mergeCell ref="AB100:AC100"/>
    <mergeCell ref="AB101:AC101"/>
    <mergeCell ref="AB102:AC102"/>
    <mergeCell ref="I84:J84"/>
    <mergeCell ref="K84:L84"/>
    <mergeCell ref="I85:J85"/>
    <mergeCell ref="K85:L85"/>
    <mergeCell ref="I86:J86"/>
    <mergeCell ref="K86:L86"/>
    <mergeCell ref="S83:T83"/>
    <mergeCell ref="U83:V83"/>
    <mergeCell ref="S82:V82"/>
    <mergeCell ref="S84:T84"/>
    <mergeCell ref="U84:V84"/>
    <mergeCell ref="S85:T85"/>
    <mergeCell ref="S86:T86"/>
    <mergeCell ref="U85:V85"/>
    <mergeCell ref="U86:V86"/>
    <mergeCell ref="AE84:AF84"/>
    <mergeCell ref="AE85:AF85"/>
    <mergeCell ref="AE86:AF86"/>
    <mergeCell ref="AG84:AH84"/>
    <mergeCell ref="AG85:AH85"/>
    <mergeCell ref="AG86:AH86"/>
    <mergeCell ref="AE82:AH82"/>
    <mergeCell ref="AB24:AE25"/>
    <mergeCell ref="AB26:AE26"/>
    <mergeCell ref="AB27:AE27"/>
    <mergeCell ref="AB28:AE28"/>
    <mergeCell ref="Y31:AE31"/>
    <mergeCell ref="Y30:AE30"/>
    <mergeCell ref="Y32:AE32"/>
    <mergeCell ref="AG83:AH83"/>
    <mergeCell ref="AE83:AF83"/>
    <mergeCell ref="AF27:AH27"/>
    <mergeCell ref="AF28:AH28"/>
    <mergeCell ref="C36:AH36"/>
    <mergeCell ref="B38:R38"/>
    <mergeCell ref="S38:AH38"/>
    <mergeCell ref="AF32:AH32"/>
    <mergeCell ref="B33:F33"/>
    <mergeCell ref="B32:G32"/>
  </mergeCells>
  <dataValidations count="3">
    <dataValidation type="whole" allowBlank="1" showInputMessage="1" showErrorMessage="1" sqref="S40:S44 T40:V40 T43:V44" xr:uid="{FC93D496-2605-4BBF-8177-4740D464490E}">
      <formula1>0</formula1>
      <formula2>100</formula2>
    </dataValidation>
    <dataValidation type="date" operator="lessThan" allowBlank="1" showInputMessage="1" showErrorMessage="1" sqref="P49:Q57" xr:uid="{B45B8E33-CEA9-4BAD-96EC-86FD75E6506A}">
      <formula1>46387</formula1>
    </dataValidation>
    <dataValidation type="list" allowBlank="1" showInputMessage="1" showErrorMessage="1" sqref="AG72:AG74 U84:U86 I84:I86 K84:K86 S84:S86 AE84:AE86 AG84:AG86 O72:P74" xr:uid="{23C87CD6-25AC-496A-A651-FC249AB71350}">
      <formula1>"Si,No"</formula1>
    </dataValidation>
  </dataValidations>
  <pageMargins left="0.25" right="0.25" top="0.75" bottom="0.75" header="0.3" footer="0.3"/>
  <pageSetup scale="51" orientation="portrait" r:id="rId1"/>
  <ignoredErrors>
    <ignoredError sqref="R52:R58 B92 AJ40" unlockedFormula="1"/>
    <ignoredError sqref="AF40:AH40 X40:AD40" evalError="1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3931A6A8-7042-4149-A5A9-4AC93DD636AE}">
          <x14:formula1>
            <xm:f>Listas!$B$3:$B$33</xm:f>
          </x14:formula1>
          <xm:sqref>AB8:AC8</xm:sqref>
        </x14:dataValidation>
        <x14:dataValidation type="list" allowBlank="1" showInputMessage="1" showErrorMessage="1" xr:uid="{0623ED87-E4B2-4964-AD26-2B355E2A63B4}">
          <x14:formula1>
            <xm:f>Listas!$C$3:$C$14</xm:f>
          </x14:formula1>
          <xm:sqref>AD8:AF8</xm:sqref>
        </x14:dataValidation>
        <x14:dataValidation type="list" allowBlank="1" showInputMessage="1" showErrorMessage="1" xr:uid="{1044A70D-E8D4-4790-B473-E9C0981B4271}">
          <x14:formula1>
            <xm:f>Listas!$D$3:$D$7</xm:f>
          </x14:formula1>
          <xm:sqref>AG8:AH8</xm:sqref>
        </x14:dataValidation>
        <x14:dataValidation type="list" allowBlank="1" showInputMessage="1" showErrorMessage="1" xr:uid="{A2472CC4-F75A-4534-B4CF-7B6FAE0AAB3D}">
          <x14:formula1>
            <xm:f>Listas!$E$3:$E$6</xm:f>
          </x14:formula1>
          <xm:sqref>F20:G20</xm:sqref>
        </x14:dataValidation>
        <x14:dataValidation type="list" allowBlank="1" showInputMessage="1" showErrorMessage="1" xr:uid="{D19D9174-E7F9-471F-9307-22FF117BC084}">
          <x14:formula1>
            <xm:f>Listas!$F$3:$F$8</xm:f>
          </x14:formula1>
          <xm:sqref>S20:T20 AG20:AH20</xm:sqref>
        </x14:dataValidation>
        <x14:dataValidation type="list" allowBlank="1" showInputMessage="1" showErrorMessage="1" xr:uid="{2C17FDA2-1BC2-4668-8F5D-D57CE278C6A2}">
          <x14:formula1>
            <xm:f>Listas!$G$3:$G$11</xm:f>
          </x14:formula1>
          <xm:sqref>B33:F33</xm:sqref>
        </x14:dataValidation>
        <x14:dataValidation type="list" allowBlank="1" showInputMessage="1" showErrorMessage="1" xr:uid="{2AA9868B-895D-4755-BF5B-D47D13A31957}">
          <x14:formula1>
            <xm:f>Listas!$H$3:$H$4</xm:f>
          </x14:formula1>
          <xm:sqref>I34 Q97:V102 AD97:AG102 AF31:AH32 AB26:AB28 AF26:AH28</xm:sqref>
        </x14:dataValidation>
        <x14:dataValidation type="list" allowBlank="1" showInputMessage="1" showErrorMessage="1" xr:uid="{3CE22C74-F40D-47BE-8642-D7E6C1D73243}">
          <x14:formula1>
            <xm:f>Listas!$I$3:$I$9</xm:f>
          </x14:formula1>
          <xm:sqref>D78:F78 Y78:AA78 O78</xm:sqref>
        </x14:dataValidation>
        <x14:dataValidation type="list" allowBlank="1" showInputMessage="1" showErrorMessage="1" xr:uid="{D7609F60-6237-4E13-A67C-13C318FB8CEF}">
          <x14:formula1>
            <xm:f>Listas!$J$3:$J$5</xm:f>
          </x14:formula1>
          <xm:sqref>J78:K78 R78:T78 AF78:AH78</xm:sqref>
        </x14:dataValidation>
        <x14:dataValidation type="list" allowBlank="1" showInputMessage="1" showErrorMessage="1" xr:uid="{1EE169A3-0ED7-4725-A933-B821083D93EF}">
          <x14:formula1>
            <xm:f>Listas!$L$3:$L$6</xm:f>
          </x14:formula1>
          <xm:sqref>K90:O90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9B6C8-1DD5-4B7D-B1D1-46276614298A}">
  <dimension ref="A1:AI129"/>
  <sheetViews>
    <sheetView topLeftCell="A87" workbookViewId="0">
      <selection activeCell="I16" sqref="I16:Z16"/>
    </sheetView>
  </sheetViews>
  <sheetFormatPr defaultColWidth="9.26953125" defaultRowHeight="10.5" x14ac:dyDescent="0.35"/>
  <cols>
    <col min="1" max="1" width="1.453125" style="168" customWidth="1"/>
    <col min="2" max="2" width="11.453125" style="168" customWidth="1"/>
    <col min="3" max="3" width="7.26953125" style="168" customWidth="1"/>
    <col min="4" max="4" width="5.26953125" style="168" customWidth="1"/>
    <col min="5" max="5" width="2.453125" style="168" customWidth="1"/>
    <col min="6" max="6" width="3" style="168" customWidth="1"/>
    <col min="7" max="7" width="2.7265625" style="168" customWidth="1"/>
    <col min="8" max="8" width="5.54296875" style="168" customWidth="1"/>
    <col min="9" max="9" width="0.7265625" style="168" customWidth="1"/>
    <col min="10" max="10" width="5.26953125" style="168" customWidth="1"/>
    <col min="11" max="11" width="4.26953125" style="168" customWidth="1"/>
    <col min="12" max="12" width="3.7265625" style="168" customWidth="1"/>
    <col min="13" max="13" width="4.26953125" style="168" customWidth="1"/>
    <col min="14" max="14" width="8" style="168" customWidth="1"/>
    <col min="15" max="18" width="3" style="168" customWidth="1"/>
    <col min="19" max="19" width="6.7265625" style="168" customWidth="1"/>
    <col min="20" max="20" width="4" style="168" customWidth="1"/>
    <col min="21" max="21" width="3.7265625" style="168" customWidth="1"/>
    <col min="22" max="23" width="3.26953125" style="168" customWidth="1"/>
    <col min="24" max="24" width="3.7265625" style="168" customWidth="1"/>
    <col min="25" max="25" width="4.81640625" style="168" customWidth="1"/>
    <col min="26" max="26" width="8.7265625" style="168" customWidth="1"/>
    <col min="27" max="27" width="1.453125" style="168" customWidth="1"/>
    <col min="28" max="28" width="6.7265625" style="168" customWidth="1"/>
    <col min="29" max="16384" width="9.26953125" style="168"/>
  </cols>
  <sheetData>
    <row r="1" spans="1:35" ht="9" customHeight="1" thickBot="1" x14ac:dyDescent="0.4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</row>
    <row r="2" spans="1:35" ht="29.25" customHeight="1" x14ac:dyDescent="0.35">
      <c r="A2" s="124"/>
      <c r="B2" s="544"/>
      <c r="C2" s="545"/>
      <c r="D2" s="545"/>
      <c r="E2" s="546"/>
      <c r="F2" s="550" t="s">
        <v>294</v>
      </c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551"/>
      <c r="V2" s="551"/>
      <c r="W2" s="552"/>
      <c r="X2" s="556" t="s">
        <v>295</v>
      </c>
      <c r="Y2" s="557"/>
      <c r="Z2" s="558"/>
      <c r="AA2" s="124"/>
    </row>
    <row r="3" spans="1:35" ht="12.75" customHeight="1" thickBot="1" x14ac:dyDescent="0.4">
      <c r="A3" s="124"/>
      <c r="B3" s="547"/>
      <c r="C3" s="548"/>
      <c r="D3" s="548"/>
      <c r="E3" s="549"/>
      <c r="F3" s="553"/>
      <c r="G3" s="554"/>
      <c r="H3" s="554"/>
      <c r="I3" s="554"/>
      <c r="J3" s="554"/>
      <c r="K3" s="554"/>
      <c r="L3" s="554"/>
      <c r="M3" s="554"/>
      <c r="N3" s="554"/>
      <c r="O3" s="554"/>
      <c r="P3" s="554"/>
      <c r="Q3" s="554"/>
      <c r="R3" s="554"/>
      <c r="S3" s="554"/>
      <c r="T3" s="554"/>
      <c r="U3" s="554"/>
      <c r="V3" s="554"/>
      <c r="W3" s="555"/>
      <c r="X3" s="559" t="s">
        <v>76</v>
      </c>
      <c r="Y3" s="560"/>
      <c r="Z3" s="561"/>
      <c r="AA3" s="124"/>
    </row>
    <row r="4" spans="1:35" ht="5.25" customHeight="1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</row>
    <row r="5" spans="1:35" ht="15" customHeight="1" x14ac:dyDescent="0.35">
      <c r="A5" s="124"/>
      <c r="B5" s="562" t="s">
        <v>208</v>
      </c>
      <c r="C5" s="562"/>
      <c r="D5" s="562"/>
      <c r="E5" s="562"/>
      <c r="F5" s="562"/>
      <c r="G5" s="562"/>
      <c r="H5" s="562"/>
      <c r="I5" s="562"/>
      <c r="J5" s="562"/>
      <c r="K5" s="562"/>
      <c r="L5" s="562"/>
      <c r="M5" s="562"/>
      <c r="N5" s="562"/>
      <c r="O5" s="562"/>
      <c r="P5" s="562"/>
      <c r="Q5" s="562"/>
      <c r="R5" s="562"/>
      <c r="S5" s="562"/>
      <c r="T5" s="562"/>
      <c r="U5" s="562"/>
      <c r="V5" s="562"/>
      <c r="W5" s="562"/>
      <c r="X5" s="562"/>
      <c r="Y5" s="562"/>
      <c r="Z5" s="562"/>
      <c r="AA5" s="124"/>
    </row>
    <row r="6" spans="1:35" ht="9.75" customHeight="1" x14ac:dyDescent="0.35">
      <c r="A6" s="124"/>
      <c r="B6" s="563" t="s">
        <v>209</v>
      </c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3"/>
      <c r="V6" s="563"/>
      <c r="W6" s="563"/>
      <c r="X6" s="563"/>
      <c r="Y6" s="563"/>
      <c r="Z6" s="563"/>
      <c r="AA6" s="124"/>
    </row>
    <row r="7" spans="1:35" ht="15.75" customHeight="1" x14ac:dyDescent="0.35">
      <c r="A7" s="124"/>
      <c r="B7" s="569" t="s">
        <v>210</v>
      </c>
      <c r="C7" s="569"/>
      <c r="D7" s="569"/>
      <c r="E7" s="569"/>
      <c r="F7" s="569"/>
      <c r="G7" s="569"/>
      <c r="H7" s="569"/>
      <c r="I7" s="571" t="s">
        <v>296</v>
      </c>
      <c r="J7" s="571"/>
      <c r="K7" s="571"/>
      <c r="L7" s="571"/>
      <c r="M7" s="571"/>
      <c r="N7" s="571"/>
      <c r="O7" s="571"/>
      <c r="P7" s="571"/>
      <c r="Q7" s="571"/>
      <c r="R7" s="571"/>
      <c r="S7" s="571"/>
      <c r="T7" s="571"/>
      <c r="U7" s="571"/>
      <c r="V7" s="571"/>
      <c r="W7" s="571"/>
      <c r="X7" s="571"/>
      <c r="Y7" s="571"/>
      <c r="Z7" s="571"/>
      <c r="AA7" s="124"/>
    </row>
    <row r="8" spans="1:35" ht="5.25" customHeight="1" x14ac:dyDescent="0.35">
      <c r="A8" s="125"/>
      <c r="B8" s="572"/>
      <c r="C8" s="572"/>
      <c r="D8" s="572"/>
      <c r="E8" s="572"/>
      <c r="F8" s="572"/>
      <c r="G8" s="572"/>
      <c r="H8" s="572"/>
      <c r="I8" s="572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2"/>
      <c r="U8" s="572"/>
      <c r="V8" s="572"/>
      <c r="W8" s="572"/>
      <c r="X8" s="572"/>
      <c r="Y8" s="572"/>
      <c r="Z8" s="572"/>
      <c r="AA8" s="125"/>
    </row>
    <row r="9" spans="1:35" ht="14.25" customHeight="1" x14ac:dyDescent="0.35">
      <c r="A9" s="124"/>
      <c r="B9" s="574" t="s">
        <v>211</v>
      </c>
      <c r="C9" s="574"/>
      <c r="D9" s="574"/>
      <c r="E9" s="574"/>
      <c r="F9" s="574" t="s">
        <v>212</v>
      </c>
      <c r="G9" s="574"/>
      <c r="H9" s="574"/>
      <c r="I9" s="574"/>
      <c r="J9" s="574"/>
      <c r="K9" s="574"/>
      <c r="L9" s="574"/>
      <c r="M9" s="575" t="s">
        <v>213</v>
      </c>
      <c r="N9" s="575"/>
      <c r="O9" s="575"/>
      <c r="P9" s="575"/>
      <c r="Q9" s="575"/>
      <c r="R9" s="575"/>
      <c r="S9" s="575"/>
      <c r="T9" s="169"/>
      <c r="U9" s="170"/>
      <c r="V9" s="170"/>
      <c r="W9" s="170"/>
      <c r="X9" s="170"/>
      <c r="Y9" s="170"/>
      <c r="Z9" s="170"/>
      <c r="AA9" s="124"/>
    </row>
    <row r="10" spans="1:35" ht="24.75" customHeight="1" x14ac:dyDescent="0.35">
      <c r="A10" s="124"/>
      <c r="B10" s="564" t="s">
        <v>297</v>
      </c>
      <c r="C10" s="564"/>
      <c r="D10" s="564"/>
      <c r="E10" s="564"/>
      <c r="F10" s="565" t="s">
        <v>298</v>
      </c>
      <c r="G10" s="565"/>
      <c r="H10" s="565"/>
      <c r="I10" s="565"/>
      <c r="J10" s="565"/>
      <c r="K10" s="565"/>
      <c r="L10" s="565"/>
      <c r="M10" s="566" t="s">
        <v>299</v>
      </c>
      <c r="N10" s="566"/>
      <c r="O10" s="566"/>
      <c r="P10" s="566"/>
      <c r="Q10" s="566"/>
      <c r="R10" s="566"/>
      <c r="S10" s="566"/>
      <c r="T10" s="171"/>
      <c r="U10" s="172"/>
      <c r="V10" s="172"/>
      <c r="W10" s="172"/>
      <c r="X10" s="172"/>
      <c r="Y10" s="172"/>
      <c r="Z10" s="172"/>
      <c r="AA10" s="124"/>
    </row>
    <row r="11" spans="1:35" ht="4.5" customHeight="1" x14ac:dyDescent="0.35">
      <c r="A11" s="124"/>
      <c r="B11" s="567"/>
      <c r="C11" s="567"/>
      <c r="D11" s="567"/>
      <c r="E11" s="567"/>
      <c r="F11" s="567"/>
      <c r="G11" s="567"/>
      <c r="H11" s="567"/>
      <c r="I11" s="567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7"/>
      <c r="U11" s="567"/>
      <c r="V11" s="567"/>
      <c r="W11" s="567"/>
      <c r="X11" s="567"/>
      <c r="Y11" s="567"/>
      <c r="Z11" s="567"/>
      <c r="AA11" s="124"/>
    </row>
    <row r="12" spans="1:35" ht="15" customHeight="1" x14ac:dyDescent="0.35">
      <c r="A12" s="124"/>
      <c r="B12" s="569" t="s">
        <v>214</v>
      </c>
      <c r="C12" s="569"/>
      <c r="D12" s="569"/>
      <c r="E12" s="569"/>
      <c r="F12" s="569"/>
      <c r="G12" s="569"/>
      <c r="H12" s="569"/>
      <c r="I12" s="570" t="s">
        <v>300</v>
      </c>
      <c r="J12" s="570"/>
      <c r="K12" s="570"/>
      <c r="L12" s="570"/>
      <c r="M12" s="570"/>
      <c r="N12" s="570"/>
      <c r="O12" s="570"/>
      <c r="P12" s="570"/>
      <c r="Q12" s="570"/>
      <c r="R12" s="570"/>
      <c r="S12" s="570"/>
      <c r="T12" s="570"/>
      <c r="U12" s="570"/>
      <c r="V12" s="570"/>
      <c r="W12" s="570"/>
      <c r="X12" s="570"/>
      <c r="Y12" s="570"/>
      <c r="Z12" s="570"/>
      <c r="AA12" s="124"/>
    </row>
    <row r="13" spans="1:35" ht="4.5" customHeight="1" x14ac:dyDescent="0.35">
      <c r="A13" s="124"/>
      <c r="B13" s="573"/>
      <c r="C13" s="57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3"/>
      <c r="X13" s="573"/>
      <c r="Y13" s="573"/>
      <c r="Z13" s="573"/>
      <c r="AA13" s="124"/>
    </row>
    <row r="14" spans="1:35" ht="15" customHeight="1" x14ac:dyDescent="0.35">
      <c r="A14" s="124"/>
      <c r="B14" s="569" t="s">
        <v>215</v>
      </c>
      <c r="C14" s="569"/>
      <c r="D14" s="569"/>
      <c r="E14" s="569"/>
      <c r="F14" s="569"/>
      <c r="G14" s="569"/>
      <c r="H14" s="569"/>
      <c r="I14" s="578" t="s">
        <v>10</v>
      </c>
      <c r="J14" s="578"/>
      <c r="K14" s="575" t="s">
        <v>216</v>
      </c>
      <c r="L14" s="575"/>
      <c r="M14" s="575"/>
      <c r="N14" s="575"/>
      <c r="O14" s="575"/>
      <c r="P14" s="575"/>
      <c r="Q14" s="575"/>
      <c r="R14" s="575"/>
      <c r="S14" s="579" t="s">
        <v>301</v>
      </c>
      <c r="T14" s="579"/>
      <c r="U14" s="579"/>
      <c r="V14" s="579"/>
      <c r="W14" s="579"/>
      <c r="X14" s="579"/>
      <c r="Y14" s="579"/>
      <c r="Z14" s="579"/>
      <c r="AA14" s="173"/>
      <c r="AB14" s="174"/>
      <c r="AC14" s="174"/>
      <c r="AD14" s="174"/>
      <c r="AE14" s="174"/>
      <c r="AF14" s="174"/>
      <c r="AG14" s="174"/>
      <c r="AH14" s="174"/>
      <c r="AI14" s="174"/>
    </row>
    <row r="15" spans="1:35" ht="4.5" customHeight="1" x14ac:dyDescent="0.35">
      <c r="A15" s="124"/>
      <c r="B15" s="580"/>
      <c r="C15" s="580"/>
      <c r="D15" s="580"/>
      <c r="E15" s="580"/>
      <c r="F15" s="580"/>
      <c r="G15" s="580"/>
      <c r="H15" s="580"/>
      <c r="I15" s="580"/>
      <c r="J15" s="580"/>
      <c r="K15" s="580"/>
      <c r="L15" s="580"/>
      <c r="M15" s="580"/>
      <c r="N15" s="580"/>
      <c r="O15" s="580"/>
      <c r="P15" s="580"/>
      <c r="Q15" s="580"/>
      <c r="R15" s="580"/>
      <c r="S15" s="580"/>
      <c r="T15" s="580"/>
      <c r="U15" s="580"/>
      <c r="V15" s="580"/>
      <c r="W15" s="580"/>
      <c r="X15" s="580"/>
      <c r="Y15" s="580"/>
      <c r="Z15" s="580"/>
      <c r="AA15" s="124"/>
    </row>
    <row r="16" spans="1:35" ht="13.5" customHeight="1" x14ac:dyDescent="0.35">
      <c r="A16" s="124"/>
      <c r="B16" s="569" t="s">
        <v>217</v>
      </c>
      <c r="C16" s="569"/>
      <c r="D16" s="569"/>
      <c r="E16" s="569"/>
      <c r="F16" s="569"/>
      <c r="G16" s="569"/>
      <c r="H16" s="569"/>
      <c r="I16" s="570" t="s">
        <v>302</v>
      </c>
      <c r="J16" s="570"/>
      <c r="K16" s="570"/>
      <c r="L16" s="570"/>
      <c r="M16" s="570"/>
      <c r="N16" s="570"/>
      <c r="O16" s="570"/>
      <c r="P16" s="570"/>
      <c r="Q16" s="570"/>
      <c r="R16" s="570"/>
      <c r="S16" s="570"/>
      <c r="T16" s="570"/>
      <c r="U16" s="570"/>
      <c r="V16" s="570"/>
      <c r="W16" s="570"/>
      <c r="X16" s="570"/>
      <c r="Y16" s="570"/>
      <c r="Z16" s="570"/>
      <c r="AA16" s="132"/>
    </row>
    <row r="17" spans="1:28" ht="7.5" customHeight="1" x14ac:dyDescent="0.35">
      <c r="A17" s="124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4"/>
    </row>
    <row r="18" spans="1:28" ht="9.75" customHeight="1" x14ac:dyDescent="0.35">
      <c r="A18" s="124"/>
      <c r="B18" s="562" t="s">
        <v>218</v>
      </c>
      <c r="C18" s="562"/>
      <c r="D18" s="562"/>
      <c r="E18" s="562"/>
      <c r="F18" s="562"/>
      <c r="G18" s="562"/>
      <c r="H18" s="562"/>
      <c r="I18" s="562"/>
      <c r="J18" s="562"/>
      <c r="K18" s="562"/>
      <c r="L18" s="562"/>
      <c r="M18" s="562"/>
      <c r="N18" s="562"/>
      <c r="O18" s="562"/>
      <c r="P18" s="562"/>
      <c r="Q18" s="562"/>
      <c r="R18" s="562"/>
      <c r="S18" s="562"/>
      <c r="T18" s="562"/>
      <c r="U18" s="562"/>
      <c r="V18" s="562"/>
      <c r="W18" s="562"/>
      <c r="X18" s="562"/>
      <c r="Y18" s="562"/>
      <c r="Z18" s="562"/>
      <c r="AA18" s="124"/>
    </row>
    <row r="19" spans="1:28" ht="8.25" customHeight="1" x14ac:dyDescent="0.35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7"/>
      <c r="O19" s="127"/>
      <c r="P19" s="128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</row>
    <row r="20" spans="1:28" ht="11.25" customHeight="1" x14ac:dyDescent="0.35">
      <c r="A20" s="124"/>
      <c r="B20" s="576" t="s">
        <v>219</v>
      </c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576"/>
      <c r="R20" s="576"/>
      <c r="S20" s="576"/>
      <c r="T20" s="576"/>
      <c r="U20" s="576"/>
      <c r="V20" s="576"/>
      <c r="W20" s="576"/>
      <c r="X20" s="576"/>
      <c r="Y20" s="576"/>
      <c r="Z20" s="576"/>
      <c r="AA20" s="124"/>
    </row>
    <row r="21" spans="1:28" ht="68.5" customHeight="1" x14ac:dyDescent="0.35">
      <c r="A21" s="124"/>
      <c r="B21" s="577" t="s">
        <v>303</v>
      </c>
      <c r="C21" s="577"/>
      <c r="D21" s="577"/>
      <c r="E21" s="577"/>
      <c r="F21" s="577"/>
      <c r="G21" s="577"/>
      <c r="H21" s="577"/>
      <c r="I21" s="577"/>
      <c r="J21" s="577"/>
      <c r="K21" s="577"/>
      <c r="L21" s="577"/>
      <c r="M21" s="577"/>
      <c r="N21" s="577"/>
      <c r="O21" s="577"/>
      <c r="P21" s="577"/>
      <c r="Q21" s="577"/>
      <c r="R21" s="577"/>
      <c r="S21" s="577"/>
      <c r="T21" s="577"/>
      <c r="U21" s="577"/>
      <c r="V21" s="577"/>
      <c r="W21" s="577"/>
      <c r="X21" s="577"/>
      <c r="Y21" s="577"/>
      <c r="Z21" s="577"/>
      <c r="AA21" s="175"/>
      <c r="AB21" s="176"/>
    </row>
    <row r="22" spans="1:28" ht="6" customHeight="1" x14ac:dyDescent="0.35">
      <c r="A22" s="124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30"/>
      <c r="O22" s="130"/>
      <c r="P22" s="131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4"/>
    </row>
    <row r="23" spans="1:28" ht="12.75" customHeight="1" x14ac:dyDescent="0.35">
      <c r="A23" s="124"/>
      <c r="B23" s="562" t="s">
        <v>220</v>
      </c>
      <c r="C23" s="562"/>
      <c r="D23" s="562"/>
      <c r="E23" s="562"/>
      <c r="F23" s="562"/>
      <c r="G23" s="562"/>
      <c r="H23" s="562"/>
      <c r="I23" s="562"/>
      <c r="J23" s="562"/>
      <c r="K23" s="562"/>
      <c r="L23" s="562"/>
      <c r="M23" s="562"/>
      <c r="N23" s="562"/>
      <c r="O23" s="562"/>
      <c r="P23" s="562"/>
      <c r="Q23" s="562"/>
      <c r="R23" s="562"/>
      <c r="S23" s="562"/>
      <c r="T23" s="562"/>
      <c r="U23" s="562"/>
      <c r="V23" s="562"/>
      <c r="W23" s="562"/>
      <c r="X23" s="562"/>
      <c r="Y23" s="562"/>
      <c r="Z23" s="562"/>
      <c r="AA23" s="124"/>
    </row>
    <row r="24" spans="1:28" ht="10.5" customHeight="1" x14ac:dyDescent="0.35">
      <c r="A24" s="124"/>
      <c r="B24" s="563" t="s">
        <v>304</v>
      </c>
      <c r="C24" s="563"/>
      <c r="D24" s="563"/>
      <c r="E24" s="563"/>
      <c r="F24" s="563"/>
      <c r="G24" s="563"/>
      <c r="H24" s="563"/>
      <c r="I24" s="563"/>
      <c r="J24" s="563"/>
      <c r="K24" s="563"/>
      <c r="L24" s="563"/>
      <c r="M24" s="563"/>
      <c r="N24" s="563"/>
      <c r="O24" s="563"/>
      <c r="P24" s="563"/>
      <c r="Q24" s="563"/>
      <c r="R24" s="563"/>
      <c r="S24" s="563"/>
      <c r="T24" s="563"/>
      <c r="U24" s="563"/>
      <c r="V24" s="563"/>
      <c r="W24" s="563"/>
      <c r="X24" s="563"/>
      <c r="Y24" s="563"/>
      <c r="Z24" s="563"/>
      <c r="AA24" s="124"/>
    </row>
    <row r="25" spans="1:28" ht="15.75" customHeight="1" x14ac:dyDescent="0.35">
      <c r="A25" s="124"/>
      <c r="B25" s="135" t="s">
        <v>221</v>
      </c>
      <c r="C25" s="584" t="s">
        <v>222</v>
      </c>
      <c r="D25" s="584"/>
      <c r="E25" s="584"/>
      <c r="F25" s="584"/>
      <c r="G25" s="584"/>
      <c r="H25" s="584"/>
      <c r="I25" s="584"/>
      <c r="J25" s="584"/>
      <c r="K25" s="584"/>
      <c r="L25" s="584"/>
      <c r="M25" s="584"/>
      <c r="N25" s="584"/>
      <c r="O25" s="584"/>
      <c r="P25" s="584"/>
      <c r="Q25" s="584"/>
      <c r="R25" s="584"/>
      <c r="S25" s="584"/>
      <c r="T25" s="584"/>
      <c r="U25" s="584"/>
      <c r="V25" s="584"/>
      <c r="W25" s="584"/>
      <c r="X25" s="584"/>
      <c r="Y25" s="584"/>
      <c r="Z25" s="584"/>
      <c r="AA25" s="177"/>
    </row>
    <row r="26" spans="1:28" ht="24" customHeight="1" x14ac:dyDescent="0.35">
      <c r="A26" s="124"/>
      <c r="B26" s="133" t="s">
        <v>223</v>
      </c>
      <c r="C26" s="585" t="s">
        <v>305</v>
      </c>
      <c r="D26" s="585"/>
      <c r="E26" s="585"/>
      <c r="F26" s="585"/>
      <c r="G26" s="585"/>
      <c r="H26" s="585"/>
      <c r="I26" s="585"/>
      <c r="J26" s="585"/>
      <c r="K26" s="585"/>
      <c r="L26" s="585"/>
      <c r="M26" s="585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  <c r="Y26" s="585"/>
      <c r="Z26" s="585"/>
      <c r="AA26" s="178"/>
      <c r="AB26" s="179"/>
    </row>
    <row r="27" spans="1:28" ht="24" customHeight="1" x14ac:dyDescent="0.35">
      <c r="A27" s="124"/>
      <c r="B27" s="133" t="s">
        <v>224</v>
      </c>
      <c r="C27" s="585" t="s">
        <v>306</v>
      </c>
      <c r="D27" s="585"/>
      <c r="E27" s="585"/>
      <c r="F27" s="585"/>
      <c r="G27" s="585"/>
      <c r="H27" s="585"/>
      <c r="I27" s="585"/>
      <c r="J27" s="585"/>
      <c r="K27" s="585"/>
      <c r="L27" s="585"/>
      <c r="M27" s="585"/>
      <c r="N27" s="585"/>
      <c r="O27" s="585"/>
      <c r="P27" s="585"/>
      <c r="Q27" s="585"/>
      <c r="R27" s="585"/>
      <c r="S27" s="585"/>
      <c r="T27" s="585"/>
      <c r="U27" s="585"/>
      <c r="V27" s="585"/>
      <c r="W27" s="585"/>
      <c r="X27" s="585"/>
      <c r="Y27" s="585"/>
      <c r="Z27" s="585"/>
      <c r="AA27" s="178"/>
      <c r="AB27" s="179"/>
    </row>
    <row r="28" spans="1:28" ht="24" customHeight="1" x14ac:dyDescent="0.35">
      <c r="A28" s="124"/>
      <c r="B28" s="133" t="s">
        <v>225</v>
      </c>
      <c r="C28" s="585" t="s">
        <v>307</v>
      </c>
      <c r="D28" s="585"/>
      <c r="E28" s="585"/>
      <c r="F28" s="585"/>
      <c r="G28" s="585"/>
      <c r="H28" s="585"/>
      <c r="I28" s="585"/>
      <c r="J28" s="585"/>
      <c r="K28" s="585"/>
      <c r="L28" s="585"/>
      <c r="M28" s="585"/>
      <c r="N28" s="585"/>
      <c r="O28" s="585"/>
      <c r="P28" s="585"/>
      <c r="Q28" s="585"/>
      <c r="R28" s="585"/>
      <c r="S28" s="585"/>
      <c r="T28" s="585"/>
      <c r="U28" s="585"/>
      <c r="V28" s="585"/>
      <c r="W28" s="585"/>
      <c r="X28" s="585"/>
      <c r="Y28" s="585"/>
      <c r="Z28" s="585"/>
      <c r="AA28" s="178"/>
      <c r="AB28" s="179"/>
    </row>
    <row r="29" spans="1:28" ht="24" customHeight="1" x14ac:dyDescent="0.35">
      <c r="A29" s="124"/>
      <c r="B29" s="133" t="s">
        <v>226</v>
      </c>
      <c r="C29" s="585" t="s">
        <v>308</v>
      </c>
      <c r="D29" s="585"/>
      <c r="E29" s="585"/>
      <c r="F29" s="585"/>
      <c r="G29" s="585"/>
      <c r="H29" s="585"/>
      <c r="I29" s="585"/>
      <c r="J29" s="585"/>
      <c r="K29" s="585"/>
      <c r="L29" s="585"/>
      <c r="M29" s="585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  <c r="Y29" s="585"/>
      <c r="Z29" s="585"/>
      <c r="AA29" s="178"/>
      <c r="AB29" s="179"/>
    </row>
    <row r="30" spans="1:28" ht="24" customHeight="1" x14ac:dyDescent="0.35">
      <c r="A30" s="124"/>
      <c r="B30" s="133" t="s">
        <v>227</v>
      </c>
      <c r="C30" s="581"/>
      <c r="D30" s="581"/>
      <c r="E30" s="581"/>
      <c r="F30" s="581"/>
      <c r="G30" s="581"/>
      <c r="H30" s="581"/>
      <c r="I30" s="581"/>
      <c r="J30" s="581"/>
      <c r="K30" s="581"/>
      <c r="L30" s="581"/>
      <c r="M30" s="581"/>
      <c r="N30" s="581"/>
      <c r="O30" s="581"/>
      <c r="P30" s="581"/>
      <c r="Q30" s="581"/>
      <c r="R30" s="581"/>
      <c r="S30" s="581"/>
      <c r="T30" s="581"/>
      <c r="U30" s="581"/>
      <c r="V30" s="581"/>
      <c r="W30" s="581"/>
      <c r="X30" s="581"/>
      <c r="Y30" s="581"/>
      <c r="Z30" s="581"/>
      <c r="AA30" s="178"/>
      <c r="AB30" s="179"/>
    </row>
    <row r="31" spans="1:28" ht="24" customHeight="1" x14ac:dyDescent="0.35">
      <c r="A31" s="124"/>
      <c r="B31" s="133" t="s">
        <v>228</v>
      </c>
      <c r="C31" s="581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581"/>
      <c r="X31" s="581"/>
      <c r="Y31" s="581"/>
      <c r="Z31" s="581"/>
      <c r="AA31" s="178"/>
      <c r="AB31" s="179"/>
    </row>
    <row r="32" spans="1:28" ht="11.25" customHeight="1" x14ac:dyDescent="0.35">
      <c r="A32" s="124"/>
      <c r="B32" s="582" t="s">
        <v>229</v>
      </c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2"/>
      <c r="X32" s="582"/>
      <c r="Y32" s="582"/>
      <c r="Z32" s="582"/>
      <c r="AA32" s="124"/>
    </row>
    <row r="33" spans="1:28" ht="3" customHeight="1" x14ac:dyDescent="0.35">
      <c r="A33" s="12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24"/>
    </row>
    <row r="34" spans="1:28" ht="10.5" customHeight="1" x14ac:dyDescent="0.35">
      <c r="A34" s="124"/>
      <c r="B34" s="562" t="s">
        <v>230</v>
      </c>
      <c r="C34" s="562"/>
      <c r="D34" s="562"/>
      <c r="E34" s="562"/>
      <c r="F34" s="562"/>
      <c r="G34" s="562"/>
      <c r="H34" s="562"/>
      <c r="I34" s="562"/>
      <c r="J34" s="562"/>
      <c r="K34" s="562"/>
      <c r="L34" s="562"/>
      <c r="M34" s="562"/>
      <c r="N34" s="562"/>
      <c r="O34" s="562"/>
      <c r="P34" s="562"/>
      <c r="Q34" s="562"/>
      <c r="R34" s="562"/>
      <c r="S34" s="562"/>
      <c r="T34" s="562"/>
      <c r="U34" s="562"/>
      <c r="V34" s="562"/>
      <c r="W34" s="562"/>
      <c r="X34" s="562"/>
      <c r="Y34" s="562"/>
      <c r="Z34" s="562"/>
      <c r="AA34" s="128"/>
      <c r="AB34" s="179"/>
    </row>
    <row r="35" spans="1:28" ht="9.75" customHeight="1" x14ac:dyDescent="0.35">
      <c r="A35" s="124"/>
      <c r="B35" s="563" t="s">
        <v>231</v>
      </c>
      <c r="C35" s="563"/>
      <c r="D35" s="563"/>
      <c r="E35" s="563"/>
      <c r="F35" s="563"/>
      <c r="G35" s="563"/>
      <c r="H35" s="563"/>
      <c r="I35" s="563"/>
      <c r="J35" s="563"/>
      <c r="K35" s="563"/>
      <c r="L35" s="563"/>
      <c r="M35" s="563"/>
      <c r="N35" s="563"/>
      <c r="O35" s="563"/>
      <c r="P35" s="563"/>
      <c r="Q35" s="563"/>
      <c r="R35" s="563"/>
      <c r="S35" s="563"/>
      <c r="T35" s="563"/>
      <c r="U35" s="563"/>
      <c r="V35" s="563"/>
      <c r="W35" s="563"/>
      <c r="X35" s="563"/>
      <c r="Y35" s="563"/>
      <c r="Z35" s="563"/>
      <c r="AA35" s="583"/>
      <c r="AB35" s="179"/>
    </row>
    <row r="36" spans="1:28" ht="15" customHeight="1" x14ac:dyDescent="0.35">
      <c r="A36" s="124"/>
      <c r="B36" s="135" t="s">
        <v>221</v>
      </c>
      <c r="C36" s="576" t="s">
        <v>232</v>
      </c>
      <c r="D36" s="576"/>
      <c r="E36" s="576"/>
      <c r="F36" s="576"/>
      <c r="G36" s="576"/>
      <c r="H36" s="576"/>
      <c r="I36" s="576"/>
      <c r="J36" s="576"/>
      <c r="K36" s="576"/>
      <c r="L36" s="576"/>
      <c r="M36" s="576"/>
      <c r="N36" s="576"/>
      <c r="O36" s="576"/>
      <c r="P36" s="576"/>
      <c r="Q36" s="576"/>
      <c r="R36" s="576"/>
      <c r="S36" s="576"/>
      <c r="T36" s="576"/>
      <c r="U36" s="576"/>
      <c r="V36" s="576"/>
      <c r="W36" s="576"/>
      <c r="X36" s="576"/>
      <c r="Y36" s="576"/>
      <c r="Z36" s="576"/>
      <c r="AA36" s="177"/>
      <c r="AB36" s="179"/>
    </row>
    <row r="37" spans="1:28" ht="24" customHeight="1" x14ac:dyDescent="0.35">
      <c r="A37" s="124"/>
      <c r="B37" s="133" t="s">
        <v>223</v>
      </c>
      <c r="C37" s="581" t="s">
        <v>309</v>
      </c>
      <c r="D37" s="581"/>
      <c r="E37" s="581"/>
      <c r="F37" s="581"/>
      <c r="G37" s="581"/>
      <c r="H37" s="581"/>
      <c r="I37" s="581"/>
      <c r="J37" s="581"/>
      <c r="K37" s="581"/>
      <c r="L37" s="581"/>
      <c r="M37" s="581"/>
      <c r="N37" s="581"/>
      <c r="O37" s="581"/>
      <c r="P37" s="581"/>
      <c r="Q37" s="581"/>
      <c r="R37" s="581"/>
      <c r="S37" s="581"/>
      <c r="T37" s="581"/>
      <c r="U37" s="581"/>
      <c r="V37" s="581"/>
      <c r="W37" s="581"/>
      <c r="X37" s="581"/>
      <c r="Y37" s="581"/>
      <c r="Z37" s="581"/>
      <c r="AA37" s="178"/>
      <c r="AB37" s="179"/>
    </row>
    <row r="38" spans="1:28" ht="24" customHeight="1" x14ac:dyDescent="0.35">
      <c r="A38" s="124"/>
      <c r="B38" s="133" t="s">
        <v>224</v>
      </c>
      <c r="C38" s="581" t="s">
        <v>310</v>
      </c>
      <c r="D38" s="581"/>
      <c r="E38" s="581"/>
      <c r="F38" s="581"/>
      <c r="G38" s="581"/>
      <c r="H38" s="581"/>
      <c r="I38" s="581"/>
      <c r="J38" s="581"/>
      <c r="K38" s="581"/>
      <c r="L38" s="581"/>
      <c r="M38" s="581"/>
      <c r="N38" s="581"/>
      <c r="O38" s="581"/>
      <c r="P38" s="581"/>
      <c r="Q38" s="581"/>
      <c r="R38" s="581"/>
      <c r="S38" s="581"/>
      <c r="T38" s="581"/>
      <c r="U38" s="581"/>
      <c r="V38" s="581"/>
      <c r="W38" s="581"/>
      <c r="X38" s="581"/>
      <c r="Y38" s="581"/>
      <c r="Z38" s="581"/>
      <c r="AA38" s="178"/>
      <c r="AB38" s="179"/>
    </row>
    <row r="39" spans="1:28" ht="24" customHeight="1" x14ac:dyDescent="0.35">
      <c r="A39" s="124"/>
      <c r="B39" s="133" t="s">
        <v>225</v>
      </c>
      <c r="C39" s="581" t="s">
        <v>311</v>
      </c>
      <c r="D39" s="581"/>
      <c r="E39" s="581"/>
      <c r="F39" s="581"/>
      <c r="G39" s="581"/>
      <c r="H39" s="581"/>
      <c r="I39" s="581"/>
      <c r="J39" s="581"/>
      <c r="K39" s="581"/>
      <c r="L39" s="581"/>
      <c r="M39" s="581"/>
      <c r="N39" s="581"/>
      <c r="O39" s="581"/>
      <c r="P39" s="581"/>
      <c r="Q39" s="581"/>
      <c r="R39" s="581"/>
      <c r="S39" s="581"/>
      <c r="T39" s="581"/>
      <c r="U39" s="581"/>
      <c r="V39" s="581"/>
      <c r="W39" s="581"/>
      <c r="X39" s="581"/>
      <c r="Y39" s="581"/>
      <c r="Z39" s="581"/>
      <c r="AA39" s="178"/>
      <c r="AB39" s="179"/>
    </row>
    <row r="40" spans="1:28" ht="24" customHeight="1" x14ac:dyDescent="0.35">
      <c r="A40" s="124"/>
      <c r="B40" s="133" t="s">
        <v>226</v>
      </c>
      <c r="C40" s="581" t="s">
        <v>312</v>
      </c>
      <c r="D40" s="581"/>
      <c r="E40" s="581"/>
      <c r="F40" s="581"/>
      <c r="G40" s="581"/>
      <c r="H40" s="581"/>
      <c r="I40" s="581"/>
      <c r="J40" s="581"/>
      <c r="K40" s="581"/>
      <c r="L40" s="581"/>
      <c r="M40" s="581"/>
      <c r="N40" s="581"/>
      <c r="O40" s="581"/>
      <c r="P40" s="581"/>
      <c r="Q40" s="581"/>
      <c r="R40" s="581"/>
      <c r="S40" s="581"/>
      <c r="T40" s="581"/>
      <c r="U40" s="581"/>
      <c r="V40" s="581"/>
      <c r="W40" s="581"/>
      <c r="X40" s="581"/>
      <c r="Y40" s="581"/>
      <c r="Z40" s="581"/>
      <c r="AA40" s="178"/>
      <c r="AB40" s="179"/>
    </row>
    <row r="41" spans="1:28" ht="24" customHeight="1" x14ac:dyDescent="0.35">
      <c r="A41" s="124"/>
      <c r="B41" s="133" t="s">
        <v>227</v>
      </c>
      <c r="C41" s="581" t="s">
        <v>313</v>
      </c>
      <c r="D41" s="581"/>
      <c r="E41" s="581"/>
      <c r="F41" s="581"/>
      <c r="G41" s="581"/>
      <c r="H41" s="581"/>
      <c r="I41" s="581"/>
      <c r="J41" s="581"/>
      <c r="K41" s="581"/>
      <c r="L41" s="581"/>
      <c r="M41" s="581"/>
      <c r="N41" s="581"/>
      <c r="O41" s="581"/>
      <c r="P41" s="581"/>
      <c r="Q41" s="581"/>
      <c r="R41" s="581"/>
      <c r="S41" s="581"/>
      <c r="T41" s="581"/>
      <c r="U41" s="581"/>
      <c r="V41" s="581"/>
      <c r="W41" s="581"/>
      <c r="X41" s="581"/>
      <c r="Y41" s="581"/>
      <c r="Z41" s="581"/>
      <c r="AA41" s="178"/>
      <c r="AB41" s="179"/>
    </row>
    <row r="42" spans="1:28" ht="23.25" customHeight="1" x14ac:dyDescent="0.35">
      <c r="A42" s="124"/>
      <c r="B42" s="133" t="s">
        <v>228</v>
      </c>
      <c r="C42" s="581"/>
      <c r="D42" s="581"/>
      <c r="E42" s="581"/>
      <c r="F42" s="581"/>
      <c r="G42" s="581"/>
      <c r="H42" s="581"/>
      <c r="I42" s="581"/>
      <c r="J42" s="581"/>
      <c r="K42" s="581"/>
      <c r="L42" s="581"/>
      <c r="M42" s="581"/>
      <c r="N42" s="581"/>
      <c r="O42" s="581"/>
      <c r="P42" s="581"/>
      <c r="Q42" s="581"/>
      <c r="R42" s="581"/>
      <c r="S42" s="581"/>
      <c r="T42" s="581"/>
      <c r="U42" s="581"/>
      <c r="V42" s="581"/>
      <c r="W42" s="581"/>
      <c r="X42" s="581"/>
      <c r="Y42" s="581"/>
      <c r="Z42" s="581"/>
      <c r="AA42" s="177"/>
    </row>
    <row r="43" spans="1:28" ht="23.25" customHeight="1" x14ac:dyDescent="0.35">
      <c r="A43" s="124"/>
      <c r="B43" s="133" t="s">
        <v>233</v>
      </c>
      <c r="C43" s="581"/>
      <c r="D43" s="581"/>
      <c r="E43" s="581"/>
      <c r="F43" s="581"/>
      <c r="G43" s="581"/>
      <c r="H43" s="581"/>
      <c r="I43" s="581"/>
      <c r="J43" s="581"/>
      <c r="K43" s="581"/>
      <c r="L43" s="581"/>
      <c r="M43" s="581"/>
      <c r="N43" s="581"/>
      <c r="O43" s="581"/>
      <c r="P43" s="581"/>
      <c r="Q43" s="581"/>
      <c r="R43" s="581"/>
      <c r="S43" s="581"/>
      <c r="T43" s="581"/>
      <c r="U43" s="581"/>
      <c r="V43" s="581"/>
      <c r="W43" s="581"/>
      <c r="X43" s="581"/>
      <c r="Y43" s="581"/>
      <c r="Z43" s="581"/>
      <c r="AA43" s="177"/>
    </row>
    <row r="44" spans="1:28" ht="12" customHeight="1" x14ac:dyDescent="0.35">
      <c r="A44" s="124"/>
      <c r="B44" s="582" t="s">
        <v>234</v>
      </c>
      <c r="C44" s="582"/>
      <c r="D44" s="582"/>
      <c r="E44" s="582"/>
      <c r="F44" s="582"/>
      <c r="G44" s="582"/>
      <c r="H44" s="582"/>
      <c r="I44" s="582"/>
      <c r="J44" s="582"/>
      <c r="K44" s="582"/>
      <c r="L44" s="582"/>
      <c r="M44" s="582"/>
      <c r="N44" s="582"/>
      <c r="O44" s="582"/>
      <c r="P44" s="582"/>
      <c r="Q44" s="582"/>
      <c r="R44" s="582"/>
      <c r="S44" s="582"/>
      <c r="T44" s="582"/>
      <c r="U44" s="582"/>
      <c r="V44" s="582"/>
      <c r="W44" s="582"/>
      <c r="X44" s="582"/>
      <c r="Y44" s="582"/>
      <c r="Z44" s="582"/>
      <c r="AA44" s="180"/>
      <c r="AB44" s="179"/>
    </row>
    <row r="45" spans="1:28" ht="5.25" customHeight="1" x14ac:dyDescent="0.35">
      <c r="A45" s="124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80"/>
      <c r="AB45" s="179"/>
    </row>
    <row r="46" spans="1:28" ht="13.5" customHeight="1" x14ac:dyDescent="0.35">
      <c r="A46" s="124"/>
      <c r="B46" s="562" t="s">
        <v>314</v>
      </c>
      <c r="C46" s="562"/>
      <c r="D46" s="562"/>
      <c r="E46" s="562"/>
      <c r="F46" s="562"/>
      <c r="G46" s="562"/>
      <c r="H46" s="562"/>
      <c r="I46" s="562"/>
      <c r="J46" s="562"/>
      <c r="K46" s="562"/>
      <c r="L46" s="562"/>
      <c r="M46" s="562"/>
      <c r="N46" s="562"/>
      <c r="O46" s="562"/>
      <c r="P46" s="562"/>
      <c r="Q46" s="562"/>
      <c r="R46" s="562"/>
      <c r="S46" s="562"/>
      <c r="T46" s="562"/>
      <c r="U46" s="562"/>
      <c r="V46" s="562"/>
      <c r="W46" s="562"/>
      <c r="X46" s="562"/>
      <c r="Y46" s="562"/>
      <c r="Z46" s="562"/>
      <c r="AA46" s="128"/>
      <c r="AB46" s="179"/>
    </row>
    <row r="47" spans="1:28" ht="5.25" customHeight="1" x14ac:dyDescent="0.35">
      <c r="A47" s="124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81"/>
      <c r="AB47" s="179"/>
    </row>
    <row r="48" spans="1:28" ht="39.75" customHeight="1" x14ac:dyDescent="0.35">
      <c r="A48" s="124"/>
      <c r="B48" s="576" t="s">
        <v>235</v>
      </c>
      <c r="C48" s="576"/>
      <c r="D48" s="576"/>
      <c r="E48" s="586" t="s">
        <v>236</v>
      </c>
      <c r="F48" s="586"/>
      <c r="G48" s="586"/>
      <c r="H48" s="586"/>
      <c r="I48" s="586"/>
      <c r="J48" s="586"/>
      <c r="K48" s="586"/>
      <c r="L48" s="586"/>
      <c r="M48" s="576" t="s">
        <v>237</v>
      </c>
      <c r="N48" s="576"/>
      <c r="O48" s="576" t="s">
        <v>238</v>
      </c>
      <c r="P48" s="576"/>
      <c r="Q48" s="576"/>
      <c r="R48" s="576"/>
      <c r="S48" s="576"/>
      <c r="T48" s="587" t="s">
        <v>239</v>
      </c>
      <c r="U48" s="587"/>
      <c r="V48" s="587"/>
      <c r="W48" s="587"/>
      <c r="X48" s="587"/>
      <c r="Y48" s="587"/>
      <c r="Z48" s="129" t="s">
        <v>237</v>
      </c>
      <c r="AA48" s="181"/>
      <c r="AB48" s="179"/>
    </row>
    <row r="49" spans="1:31" ht="34.5" customHeight="1" x14ac:dyDescent="0.35">
      <c r="A49" s="124"/>
      <c r="B49" s="591" t="s">
        <v>240</v>
      </c>
      <c r="C49" s="591"/>
      <c r="D49" s="591"/>
      <c r="E49" s="592" t="s">
        <v>315</v>
      </c>
      <c r="F49" s="592"/>
      <c r="G49" s="592"/>
      <c r="H49" s="592"/>
      <c r="I49" s="592"/>
      <c r="J49" s="592"/>
      <c r="K49" s="592"/>
      <c r="L49" s="592"/>
      <c r="M49" s="591" t="s">
        <v>132</v>
      </c>
      <c r="N49" s="591"/>
      <c r="O49" s="591" t="s">
        <v>316</v>
      </c>
      <c r="P49" s="591"/>
      <c r="Q49" s="591"/>
      <c r="R49" s="591"/>
      <c r="S49" s="591"/>
      <c r="T49" s="591" t="s">
        <v>317</v>
      </c>
      <c r="U49" s="591"/>
      <c r="V49" s="591"/>
      <c r="W49" s="591"/>
      <c r="X49" s="591"/>
      <c r="Y49" s="591"/>
      <c r="Z49" s="139" t="s">
        <v>131</v>
      </c>
      <c r="AA49" s="181"/>
      <c r="AB49" s="179"/>
    </row>
    <row r="50" spans="1:31" ht="34.5" customHeight="1" x14ac:dyDescent="0.35">
      <c r="A50" s="124"/>
      <c r="B50" s="591"/>
      <c r="C50" s="591"/>
      <c r="D50" s="591"/>
      <c r="E50" s="593"/>
      <c r="F50" s="593"/>
      <c r="G50" s="593"/>
      <c r="H50" s="593"/>
      <c r="I50" s="593"/>
      <c r="J50" s="593"/>
      <c r="K50" s="593"/>
      <c r="L50" s="593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139"/>
      <c r="AA50" s="181"/>
      <c r="AB50" s="179"/>
    </row>
    <row r="51" spans="1:31" ht="29.25" customHeight="1" x14ac:dyDescent="0.35">
      <c r="A51" s="124"/>
      <c r="B51" s="588"/>
      <c r="C51" s="588"/>
      <c r="D51" s="588"/>
      <c r="E51" s="589"/>
      <c r="F51" s="589"/>
      <c r="G51" s="589"/>
      <c r="H51" s="589"/>
      <c r="I51" s="589"/>
      <c r="J51" s="589"/>
      <c r="K51" s="589"/>
      <c r="L51" s="589"/>
      <c r="M51" s="590"/>
      <c r="N51" s="590"/>
      <c r="O51" s="591"/>
      <c r="P51" s="591"/>
      <c r="Q51" s="591"/>
      <c r="R51" s="591"/>
      <c r="S51" s="591"/>
      <c r="T51" s="591"/>
      <c r="U51" s="591"/>
      <c r="V51" s="591"/>
      <c r="W51" s="591"/>
      <c r="X51" s="591"/>
      <c r="Y51" s="591"/>
      <c r="Z51" s="139"/>
      <c r="AA51" s="181"/>
      <c r="AB51" s="179"/>
    </row>
    <row r="52" spans="1:31" ht="8.25" customHeight="1" x14ac:dyDescent="0.35">
      <c r="A52" s="124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81"/>
      <c r="AB52" s="179"/>
    </row>
    <row r="53" spans="1:31" ht="10.5" customHeight="1" x14ac:dyDescent="0.35">
      <c r="A53" s="124"/>
      <c r="B53" s="576" t="s">
        <v>318</v>
      </c>
      <c r="C53" s="576"/>
      <c r="D53" s="576"/>
      <c r="E53" s="576"/>
      <c r="F53" s="576"/>
      <c r="G53" s="576"/>
      <c r="H53" s="576"/>
      <c r="I53" s="576"/>
      <c r="J53" s="576"/>
      <c r="K53" s="576"/>
      <c r="L53" s="576"/>
      <c r="M53" s="576"/>
      <c r="N53" s="576"/>
      <c r="O53" s="576"/>
      <c r="P53" s="576"/>
      <c r="Q53" s="576"/>
      <c r="R53" s="576" t="s">
        <v>237</v>
      </c>
      <c r="S53" s="576"/>
      <c r="T53" s="576" t="s">
        <v>241</v>
      </c>
      <c r="U53" s="576"/>
      <c r="V53" s="576"/>
      <c r="W53" s="576"/>
      <c r="X53" s="576"/>
      <c r="Y53" s="576"/>
      <c r="Z53" s="576"/>
      <c r="AA53" s="124"/>
    </row>
    <row r="54" spans="1:31" ht="16.5" customHeight="1" x14ac:dyDescent="0.35">
      <c r="A54" s="124"/>
      <c r="B54" s="576"/>
      <c r="C54" s="576"/>
      <c r="D54" s="576"/>
      <c r="E54" s="576"/>
      <c r="F54" s="576"/>
      <c r="G54" s="576"/>
      <c r="H54" s="576"/>
      <c r="I54" s="576"/>
      <c r="J54" s="576"/>
      <c r="K54" s="576"/>
      <c r="L54" s="576"/>
      <c r="M54" s="576"/>
      <c r="N54" s="576"/>
      <c r="O54" s="576"/>
      <c r="P54" s="576"/>
      <c r="Q54" s="576"/>
      <c r="R54" s="576"/>
      <c r="S54" s="576"/>
      <c r="T54" s="576"/>
      <c r="U54" s="576"/>
      <c r="V54" s="576"/>
      <c r="W54" s="576"/>
      <c r="X54" s="576"/>
      <c r="Y54" s="576"/>
      <c r="Z54" s="576"/>
      <c r="AA54" s="124"/>
    </row>
    <row r="55" spans="1:31" s="183" customFormat="1" ht="8.25" customHeight="1" x14ac:dyDescent="0.35">
      <c r="A55" s="124"/>
      <c r="B55" s="576"/>
      <c r="C55" s="576"/>
      <c r="D55" s="576"/>
      <c r="E55" s="576"/>
      <c r="F55" s="576"/>
      <c r="G55" s="576"/>
      <c r="H55" s="576"/>
      <c r="I55" s="576"/>
      <c r="J55" s="576"/>
      <c r="K55" s="576"/>
      <c r="L55" s="576"/>
      <c r="M55" s="576"/>
      <c r="N55" s="576"/>
      <c r="O55" s="576"/>
      <c r="P55" s="576"/>
      <c r="Q55" s="576"/>
      <c r="R55" s="576"/>
      <c r="S55" s="576"/>
      <c r="T55" s="576"/>
      <c r="U55" s="576"/>
      <c r="V55" s="576"/>
      <c r="W55" s="576"/>
      <c r="X55" s="576"/>
      <c r="Y55" s="576"/>
      <c r="Z55" s="576"/>
      <c r="AA55" s="124"/>
      <c r="AB55" s="182"/>
    </row>
    <row r="56" spans="1:31" ht="35.25" customHeight="1" x14ac:dyDescent="0.35">
      <c r="A56" s="124"/>
      <c r="B56" s="596" t="s">
        <v>138</v>
      </c>
      <c r="C56" s="596"/>
      <c r="D56" s="596"/>
      <c r="E56" s="596"/>
      <c r="F56" s="596"/>
      <c r="G56" s="596"/>
      <c r="H56" s="596"/>
      <c r="I56" s="596"/>
      <c r="J56" s="596"/>
      <c r="K56" s="596"/>
      <c r="L56" s="596"/>
      <c r="M56" s="596"/>
      <c r="N56" s="596"/>
      <c r="O56" s="596"/>
      <c r="P56" s="596"/>
      <c r="Q56" s="596"/>
      <c r="R56" s="595" t="s">
        <v>132</v>
      </c>
      <c r="S56" s="595"/>
      <c r="T56" s="591" t="s">
        <v>242</v>
      </c>
      <c r="U56" s="591"/>
      <c r="V56" s="591"/>
      <c r="W56" s="591"/>
      <c r="X56" s="591"/>
      <c r="Y56" s="591"/>
      <c r="Z56" s="591"/>
      <c r="AA56" s="124"/>
      <c r="AB56" s="179"/>
    </row>
    <row r="57" spans="1:31" ht="35.25" customHeight="1" x14ac:dyDescent="0.35">
      <c r="A57" s="124"/>
      <c r="B57" s="594" t="s">
        <v>319</v>
      </c>
      <c r="C57" s="594"/>
      <c r="D57" s="594"/>
      <c r="E57" s="594"/>
      <c r="F57" s="594"/>
      <c r="G57" s="594"/>
      <c r="H57" s="594"/>
      <c r="I57" s="594"/>
      <c r="J57" s="594"/>
      <c r="K57" s="594"/>
      <c r="L57" s="594"/>
      <c r="M57" s="594"/>
      <c r="N57" s="594"/>
      <c r="O57" s="594"/>
      <c r="P57" s="594"/>
      <c r="Q57" s="594"/>
      <c r="R57" s="595" t="s">
        <v>132</v>
      </c>
      <c r="S57" s="595"/>
      <c r="T57" s="595" t="s">
        <v>320</v>
      </c>
      <c r="U57" s="595"/>
      <c r="V57" s="595"/>
      <c r="W57" s="595"/>
      <c r="X57" s="595"/>
      <c r="Y57" s="595"/>
      <c r="Z57" s="595"/>
      <c r="AA57" s="124"/>
    </row>
    <row r="58" spans="1:31" ht="35.25" customHeight="1" x14ac:dyDescent="0.35">
      <c r="A58" s="124"/>
      <c r="B58" s="594" t="s">
        <v>321</v>
      </c>
      <c r="C58" s="594"/>
      <c r="D58" s="594"/>
      <c r="E58" s="594"/>
      <c r="F58" s="594"/>
      <c r="G58" s="594"/>
      <c r="H58" s="594"/>
      <c r="I58" s="594"/>
      <c r="J58" s="594"/>
      <c r="K58" s="594"/>
      <c r="L58" s="594"/>
      <c r="M58" s="594"/>
      <c r="N58" s="594"/>
      <c r="O58" s="594"/>
      <c r="P58" s="594"/>
      <c r="Q58" s="594"/>
      <c r="R58" s="595" t="s">
        <v>132</v>
      </c>
      <c r="S58" s="595"/>
      <c r="T58" s="595" t="s">
        <v>243</v>
      </c>
      <c r="U58" s="595"/>
      <c r="V58" s="595"/>
      <c r="W58" s="595"/>
      <c r="X58" s="595"/>
      <c r="Y58" s="595"/>
      <c r="Z58" s="595"/>
      <c r="AA58" s="124"/>
    </row>
    <row r="59" spans="1:31" ht="35.25" customHeight="1" x14ac:dyDescent="0.35">
      <c r="A59" s="124"/>
      <c r="B59" s="594" t="s">
        <v>322</v>
      </c>
      <c r="C59" s="594"/>
      <c r="D59" s="594"/>
      <c r="E59" s="594"/>
      <c r="F59" s="594"/>
      <c r="G59" s="594"/>
      <c r="H59" s="594"/>
      <c r="I59" s="594"/>
      <c r="J59" s="594"/>
      <c r="K59" s="594"/>
      <c r="L59" s="594"/>
      <c r="M59" s="594"/>
      <c r="N59" s="594"/>
      <c r="O59" s="594"/>
      <c r="P59" s="594"/>
      <c r="Q59" s="594"/>
      <c r="R59" s="595" t="s">
        <v>132</v>
      </c>
      <c r="S59" s="595"/>
      <c r="T59" s="595" t="s">
        <v>242</v>
      </c>
      <c r="U59" s="595"/>
      <c r="V59" s="595"/>
      <c r="W59" s="595"/>
      <c r="X59" s="595"/>
      <c r="Y59" s="595"/>
      <c r="Z59" s="595"/>
      <c r="AA59" s="124"/>
    </row>
    <row r="60" spans="1:31" ht="35.25" customHeight="1" x14ac:dyDescent="0.35">
      <c r="A60" s="124"/>
      <c r="B60" s="594" t="s">
        <v>323</v>
      </c>
      <c r="C60" s="594"/>
      <c r="D60" s="594"/>
      <c r="E60" s="594"/>
      <c r="F60" s="594"/>
      <c r="G60" s="594"/>
      <c r="H60" s="594"/>
      <c r="I60" s="594"/>
      <c r="J60" s="594"/>
      <c r="K60" s="594"/>
      <c r="L60" s="594"/>
      <c r="M60" s="594"/>
      <c r="N60" s="594"/>
      <c r="O60" s="594"/>
      <c r="P60" s="594"/>
      <c r="Q60" s="594"/>
      <c r="R60" s="595" t="s">
        <v>132</v>
      </c>
      <c r="S60" s="595"/>
      <c r="T60" s="595" t="s">
        <v>324</v>
      </c>
      <c r="U60" s="595"/>
      <c r="V60" s="595"/>
      <c r="W60" s="595"/>
      <c r="X60" s="595"/>
      <c r="Y60" s="595"/>
      <c r="Z60" s="595"/>
      <c r="AA60" s="124"/>
      <c r="AE60" s="168" t="s">
        <v>244</v>
      </c>
    </row>
    <row r="61" spans="1:31" ht="9.75" customHeight="1" x14ac:dyDescent="0.25">
      <c r="A61" s="124"/>
      <c r="B61" s="141"/>
      <c r="C61" s="141"/>
      <c r="D61" s="141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28"/>
      <c r="AB61" s="179"/>
    </row>
    <row r="62" spans="1:31" ht="10.5" customHeight="1" x14ac:dyDescent="0.35">
      <c r="A62" s="124"/>
      <c r="B62" s="576" t="s">
        <v>325</v>
      </c>
      <c r="C62" s="576"/>
      <c r="D62" s="576"/>
      <c r="E62" s="576"/>
      <c r="F62" s="576"/>
      <c r="G62" s="576"/>
      <c r="H62" s="576"/>
      <c r="I62" s="576"/>
      <c r="J62" s="576"/>
      <c r="K62" s="576"/>
      <c r="L62" s="576"/>
      <c r="M62" s="576"/>
      <c r="N62" s="576"/>
      <c r="O62" s="576"/>
      <c r="P62" s="576"/>
      <c r="Q62" s="576"/>
      <c r="R62" s="576"/>
      <c r="S62" s="576"/>
      <c r="T62" s="576"/>
      <c r="U62" s="576"/>
      <c r="V62" s="576"/>
      <c r="W62" s="576"/>
      <c r="X62" s="576"/>
      <c r="Y62" s="576" t="s">
        <v>237</v>
      </c>
      <c r="Z62" s="576"/>
      <c r="AA62" s="124"/>
    </row>
    <row r="63" spans="1:31" ht="16.5" customHeight="1" x14ac:dyDescent="0.35">
      <c r="A63" s="124"/>
      <c r="B63" s="576"/>
      <c r="C63" s="576"/>
      <c r="D63" s="576"/>
      <c r="E63" s="576"/>
      <c r="F63" s="576"/>
      <c r="G63" s="576"/>
      <c r="H63" s="576"/>
      <c r="I63" s="576"/>
      <c r="J63" s="576"/>
      <c r="K63" s="576"/>
      <c r="L63" s="576"/>
      <c r="M63" s="576"/>
      <c r="N63" s="576"/>
      <c r="O63" s="576"/>
      <c r="P63" s="576"/>
      <c r="Q63" s="576"/>
      <c r="R63" s="576"/>
      <c r="S63" s="576"/>
      <c r="T63" s="576"/>
      <c r="U63" s="576"/>
      <c r="V63" s="576"/>
      <c r="W63" s="576"/>
      <c r="X63" s="576"/>
      <c r="Y63" s="576"/>
      <c r="Z63" s="576"/>
      <c r="AA63" s="124"/>
    </row>
    <row r="64" spans="1:31" s="183" customFormat="1" ht="8.25" customHeight="1" x14ac:dyDescent="0.35">
      <c r="A64" s="124"/>
      <c r="B64" s="576"/>
      <c r="C64" s="576"/>
      <c r="D64" s="576"/>
      <c r="E64" s="576"/>
      <c r="F64" s="576"/>
      <c r="G64" s="576"/>
      <c r="H64" s="576"/>
      <c r="I64" s="576"/>
      <c r="J64" s="576"/>
      <c r="K64" s="576"/>
      <c r="L64" s="576"/>
      <c r="M64" s="576"/>
      <c r="N64" s="576"/>
      <c r="O64" s="576"/>
      <c r="P64" s="576"/>
      <c r="Q64" s="576"/>
      <c r="R64" s="576"/>
      <c r="S64" s="576"/>
      <c r="T64" s="576"/>
      <c r="U64" s="576"/>
      <c r="V64" s="576"/>
      <c r="W64" s="576"/>
      <c r="X64" s="576"/>
      <c r="Y64" s="576"/>
      <c r="Z64" s="576"/>
      <c r="AA64" s="124"/>
      <c r="AB64" s="182"/>
    </row>
    <row r="65" spans="1:28" ht="27.75" customHeight="1" x14ac:dyDescent="0.35">
      <c r="A65" s="124"/>
      <c r="B65" s="184" t="s">
        <v>245</v>
      </c>
      <c r="C65" s="598" t="s">
        <v>246</v>
      </c>
      <c r="D65" s="598"/>
      <c r="E65" s="598"/>
      <c r="F65" s="598"/>
      <c r="G65" s="598"/>
      <c r="H65" s="598"/>
      <c r="I65" s="598"/>
      <c r="J65" s="598"/>
      <c r="K65" s="598"/>
      <c r="L65" s="598"/>
      <c r="M65" s="598"/>
      <c r="N65" s="598"/>
      <c r="O65" s="598"/>
      <c r="P65" s="598"/>
      <c r="Q65" s="598"/>
      <c r="R65" s="598"/>
      <c r="S65" s="598"/>
      <c r="T65" s="598"/>
      <c r="U65" s="598"/>
      <c r="V65" s="598"/>
      <c r="W65" s="598"/>
      <c r="X65" s="598"/>
      <c r="Y65" s="599" t="s">
        <v>131</v>
      </c>
      <c r="Z65" s="599"/>
      <c r="AA65" s="124"/>
      <c r="AB65" s="179"/>
    </row>
    <row r="66" spans="1:28" ht="27.75" customHeight="1" x14ac:dyDescent="0.35">
      <c r="A66" s="124"/>
      <c r="B66" s="185"/>
      <c r="C66" s="597"/>
      <c r="D66" s="597"/>
      <c r="E66" s="597"/>
      <c r="F66" s="597"/>
      <c r="G66" s="597"/>
      <c r="H66" s="597"/>
      <c r="I66" s="597"/>
      <c r="J66" s="597"/>
      <c r="K66" s="597"/>
      <c r="L66" s="597"/>
      <c r="M66" s="597"/>
      <c r="N66" s="597"/>
      <c r="O66" s="597"/>
      <c r="P66" s="597"/>
      <c r="Q66" s="597"/>
      <c r="R66" s="597"/>
      <c r="S66" s="597"/>
      <c r="T66" s="597"/>
      <c r="U66" s="597"/>
      <c r="V66" s="597"/>
      <c r="W66" s="597"/>
      <c r="X66" s="597"/>
      <c r="Y66" s="591"/>
      <c r="Z66" s="591"/>
      <c r="AA66" s="124"/>
      <c r="AB66" s="179"/>
    </row>
    <row r="67" spans="1:28" ht="27.75" customHeight="1" x14ac:dyDescent="0.35">
      <c r="A67" s="124"/>
      <c r="B67" s="185"/>
      <c r="C67" s="597"/>
      <c r="D67" s="597"/>
      <c r="E67" s="597"/>
      <c r="F67" s="597"/>
      <c r="G67" s="597"/>
      <c r="H67" s="597"/>
      <c r="I67" s="597"/>
      <c r="J67" s="597"/>
      <c r="K67" s="597"/>
      <c r="L67" s="597"/>
      <c r="M67" s="597"/>
      <c r="N67" s="597"/>
      <c r="O67" s="597"/>
      <c r="P67" s="597"/>
      <c r="Q67" s="597"/>
      <c r="R67" s="597"/>
      <c r="S67" s="597"/>
      <c r="T67" s="597"/>
      <c r="U67" s="597"/>
      <c r="V67" s="597"/>
      <c r="W67" s="597"/>
      <c r="X67" s="597"/>
      <c r="Y67" s="591"/>
      <c r="Z67" s="591"/>
      <c r="AA67" s="124"/>
      <c r="AB67" s="179"/>
    </row>
    <row r="68" spans="1:28" ht="27.75" customHeight="1" x14ac:dyDescent="0.35">
      <c r="A68" s="124"/>
      <c r="B68" s="185"/>
      <c r="C68" s="597"/>
      <c r="D68" s="597"/>
      <c r="E68" s="597"/>
      <c r="F68" s="597"/>
      <c r="G68" s="597"/>
      <c r="H68" s="597"/>
      <c r="I68" s="597"/>
      <c r="J68" s="597"/>
      <c r="K68" s="597"/>
      <c r="L68" s="597"/>
      <c r="M68" s="597"/>
      <c r="N68" s="597"/>
      <c r="O68" s="597"/>
      <c r="P68" s="597"/>
      <c r="Q68" s="597"/>
      <c r="R68" s="597"/>
      <c r="S68" s="597"/>
      <c r="T68" s="597"/>
      <c r="U68" s="597"/>
      <c r="V68" s="597"/>
      <c r="W68" s="597"/>
      <c r="X68" s="597"/>
      <c r="Y68" s="591"/>
      <c r="Z68" s="591"/>
      <c r="AA68" s="124"/>
      <c r="AB68" s="179"/>
    </row>
    <row r="69" spans="1:28" ht="11.25" customHeight="1" x14ac:dyDescent="0.25">
      <c r="A69" s="124"/>
      <c r="B69" s="141"/>
      <c r="C69" s="141"/>
      <c r="D69" s="141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28"/>
      <c r="AB69" s="179"/>
    </row>
    <row r="70" spans="1:28" s="183" customFormat="1" ht="25.5" customHeight="1" x14ac:dyDescent="0.35">
      <c r="A70" s="124"/>
      <c r="B70" s="576" t="s">
        <v>326</v>
      </c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576" t="s">
        <v>237</v>
      </c>
      <c r="S70" s="600"/>
      <c r="T70" s="601" t="s">
        <v>247</v>
      </c>
      <c r="U70" s="601"/>
      <c r="V70" s="602" t="s">
        <v>248</v>
      </c>
      <c r="W70" s="602"/>
      <c r="X70" s="602"/>
      <c r="Y70" s="602" t="s">
        <v>249</v>
      </c>
      <c r="Z70" s="602"/>
      <c r="AA70" s="128"/>
      <c r="AB70" s="186"/>
    </row>
    <row r="71" spans="1:28" s="183" customFormat="1" ht="15" customHeight="1" x14ac:dyDescent="0.35">
      <c r="A71" s="124"/>
      <c r="B71" s="133" t="s">
        <v>223</v>
      </c>
      <c r="C71" s="581" t="s">
        <v>147</v>
      </c>
      <c r="D71" s="581"/>
      <c r="E71" s="581"/>
      <c r="F71" s="581"/>
      <c r="G71" s="581"/>
      <c r="H71" s="581"/>
      <c r="I71" s="581"/>
      <c r="J71" s="581"/>
      <c r="K71" s="581"/>
      <c r="L71" s="581"/>
      <c r="M71" s="581"/>
      <c r="N71" s="581"/>
      <c r="O71" s="581"/>
      <c r="P71" s="581"/>
      <c r="Q71" s="581"/>
      <c r="R71" s="591" t="s">
        <v>131</v>
      </c>
      <c r="S71" s="591"/>
      <c r="T71" s="603" t="s">
        <v>155</v>
      </c>
      <c r="U71" s="603"/>
      <c r="V71" s="603" t="s">
        <v>155</v>
      </c>
      <c r="W71" s="603"/>
      <c r="X71" s="603"/>
      <c r="Y71" s="603" t="s">
        <v>155</v>
      </c>
      <c r="Z71" s="603"/>
      <c r="AA71" s="128"/>
      <c r="AB71" s="186"/>
    </row>
    <row r="72" spans="1:28" ht="15" customHeight="1" x14ac:dyDescent="0.35">
      <c r="A72" s="124"/>
      <c r="B72" s="133" t="s">
        <v>224</v>
      </c>
      <c r="C72" s="581"/>
      <c r="D72" s="581"/>
      <c r="E72" s="581"/>
      <c r="F72" s="581"/>
      <c r="G72" s="581"/>
      <c r="H72" s="581"/>
      <c r="I72" s="581"/>
      <c r="J72" s="581"/>
      <c r="K72" s="581"/>
      <c r="L72" s="581"/>
      <c r="M72" s="581"/>
      <c r="N72" s="581"/>
      <c r="O72" s="581"/>
      <c r="P72" s="581"/>
      <c r="Q72" s="581"/>
      <c r="R72" s="591"/>
      <c r="S72" s="591"/>
      <c r="T72" s="603"/>
      <c r="U72" s="603"/>
      <c r="V72" s="603"/>
      <c r="W72" s="603"/>
      <c r="X72" s="603"/>
      <c r="Y72" s="603"/>
      <c r="Z72" s="603"/>
      <c r="AA72" s="128"/>
      <c r="AB72" s="179"/>
    </row>
    <row r="73" spans="1:28" ht="15" customHeight="1" x14ac:dyDescent="0.35">
      <c r="A73" s="124"/>
      <c r="B73" s="133" t="s">
        <v>225</v>
      </c>
      <c r="C73" s="581"/>
      <c r="D73" s="581"/>
      <c r="E73" s="581"/>
      <c r="F73" s="581"/>
      <c r="G73" s="581"/>
      <c r="H73" s="581"/>
      <c r="I73" s="581"/>
      <c r="J73" s="581"/>
      <c r="K73" s="581"/>
      <c r="L73" s="581"/>
      <c r="M73" s="581"/>
      <c r="N73" s="581"/>
      <c r="O73" s="581"/>
      <c r="P73" s="581"/>
      <c r="Q73" s="581"/>
      <c r="R73" s="591"/>
      <c r="S73" s="591"/>
      <c r="T73" s="603"/>
      <c r="U73" s="603"/>
      <c r="V73" s="603"/>
      <c r="W73" s="603"/>
      <c r="X73" s="603"/>
      <c r="Y73" s="603"/>
      <c r="Z73" s="603"/>
      <c r="AA73" s="128"/>
      <c r="AB73" s="179"/>
    </row>
    <row r="74" spans="1:28" ht="10.5" customHeight="1" x14ac:dyDescent="0.35">
      <c r="A74" s="604"/>
      <c r="B74" s="604"/>
      <c r="C74" s="604"/>
      <c r="D74" s="604"/>
      <c r="E74" s="604"/>
      <c r="F74" s="604"/>
      <c r="G74" s="604"/>
      <c r="H74" s="604"/>
      <c r="I74" s="604"/>
      <c r="J74" s="604"/>
      <c r="K74" s="604"/>
      <c r="L74" s="604"/>
      <c r="M74" s="604"/>
      <c r="N74" s="604"/>
      <c r="O74" s="604"/>
      <c r="P74" s="604"/>
      <c r="Q74" s="604"/>
      <c r="R74" s="604"/>
      <c r="S74" s="604"/>
      <c r="T74" s="604"/>
      <c r="U74" s="604"/>
      <c r="V74" s="604"/>
      <c r="W74" s="604"/>
      <c r="X74" s="604"/>
      <c r="Y74" s="604"/>
      <c r="Z74" s="604"/>
      <c r="AA74" s="604"/>
    </row>
    <row r="75" spans="1:28" ht="14.25" customHeight="1" x14ac:dyDescent="0.35">
      <c r="A75" s="124"/>
      <c r="B75" s="576" t="s">
        <v>250</v>
      </c>
      <c r="C75" s="576"/>
      <c r="D75" s="576"/>
      <c r="E75" s="576"/>
      <c r="F75" s="576"/>
      <c r="G75" s="576"/>
      <c r="H75" s="576"/>
      <c r="I75" s="576"/>
      <c r="J75" s="576"/>
      <c r="K75" s="576"/>
      <c r="L75" s="576"/>
      <c r="M75" s="576"/>
      <c r="N75" s="576"/>
      <c r="O75" s="576"/>
      <c r="P75" s="576"/>
      <c r="Q75" s="576"/>
      <c r="R75" s="576"/>
      <c r="S75" s="576"/>
      <c r="T75" s="576"/>
      <c r="U75" s="576"/>
      <c r="V75" s="576"/>
      <c r="W75" s="576"/>
      <c r="X75" s="576" t="s">
        <v>237</v>
      </c>
      <c r="Y75" s="576"/>
      <c r="Z75" s="576"/>
      <c r="AA75" s="128"/>
    </row>
    <row r="76" spans="1:28" ht="9.75" customHeight="1" x14ac:dyDescent="0.35">
      <c r="A76" s="124"/>
      <c r="B76" s="576"/>
      <c r="C76" s="576"/>
      <c r="D76" s="576"/>
      <c r="E76" s="576"/>
      <c r="F76" s="576"/>
      <c r="G76" s="576"/>
      <c r="H76" s="576"/>
      <c r="I76" s="576"/>
      <c r="J76" s="576"/>
      <c r="K76" s="576"/>
      <c r="L76" s="576"/>
      <c r="M76" s="576"/>
      <c r="N76" s="576"/>
      <c r="O76" s="576"/>
      <c r="P76" s="576"/>
      <c r="Q76" s="576"/>
      <c r="R76" s="576"/>
      <c r="S76" s="576"/>
      <c r="T76" s="576"/>
      <c r="U76" s="576"/>
      <c r="V76" s="576"/>
      <c r="W76" s="576"/>
      <c r="X76" s="576"/>
      <c r="Y76" s="576"/>
      <c r="Z76" s="576"/>
      <c r="AA76" s="128"/>
    </row>
    <row r="77" spans="1:28" ht="8.25" customHeight="1" x14ac:dyDescent="0.35">
      <c r="A77" s="124"/>
      <c r="B77" s="576"/>
      <c r="C77" s="576"/>
      <c r="D77" s="576"/>
      <c r="E77" s="576"/>
      <c r="F77" s="576"/>
      <c r="G77" s="576"/>
      <c r="H77" s="576"/>
      <c r="I77" s="576"/>
      <c r="J77" s="576"/>
      <c r="K77" s="576"/>
      <c r="L77" s="576"/>
      <c r="M77" s="576"/>
      <c r="N77" s="576"/>
      <c r="O77" s="576"/>
      <c r="P77" s="576"/>
      <c r="Q77" s="576"/>
      <c r="R77" s="576"/>
      <c r="S77" s="576"/>
      <c r="T77" s="576"/>
      <c r="U77" s="576"/>
      <c r="V77" s="576"/>
      <c r="W77" s="576"/>
      <c r="X77" s="576"/>
      <c r="Y77" s="576"/>
      <c r="Z77" s="576"/>
      <c r="AA77" s="128"/>
    </row>
    <row r="78" spans="1:28" ht="15" customHeight="1" x14ac:dyDescent="0.35">
      <c r="A78" s="124"/>
      <c r="B78" s="133" t="s">
        <v>223</v>
      </c>
      <c r="C78" s="581" t="s">
        <v>327</v>
      </c>
      <c r="D78" s="581"/>
      <c r="E78" s="581"/>
      <c r="F78" s="581"/>
      <c r="G78" s="581"/>
      <c r="H78" s="581"/>
      <c r="I78" s="581"/>
      <c r="J78" s="581"/>
      <c r="K78" s="581"/>
      <c r="L78" s="581"/>
      <c r="M78" s="581"/>
      <c r="N78" s="581"/>
      <c r="O78" s="581"/>
      <c r="P78" s="581"/>
      <c r="Q78" s="581"/>
      <c r="R78" s="581"/>
      <c r="S78" s="581"/>
      <c r="T78" s="581"/>
      <c r="U78" s="581"/>
      <c r="V78" s="581"/>
      <c r="W78" s="581"/>
      <c r="X78" s="591" t="s">
        <v>132</v>
      </c>
      <c r="Y78" s="591"/>
      <c r="Z78" s="591"/>
      <c r="AA78" s="128"/>
    </row>
    <row r="79" spans="1:28" ht="15" customHeight="1" x14ac:dyDescent="0.35">
      <c r="A79" s="124"/>
      <c r="B79" s="133" t="s">
        <v>224</v>
      </c>
      <c r="C79" s="581"/>
      <c r="D79" s="581"/>
      <c r="E79" s="581"/>
      <c r="F79" s="581"/>
      <c r="G79" s="581"/>
      <c r="H79" s="581"/>
      <c r="I79" s="581"/>
      <c r="J79" s="581"/>
      <c r="K79" s="581"/>
      <c r="L79" s="581"/>
      <c r="M79" s="581"/>
      <c r="N79" s="581"/>
      <c r="O79" s="581"/>
      <c r="P79" s="581"/>
      <c r="Q79" s="581"/>
      <c r="R79" s="581"/>
      <c r="S79" s="581"/>
      <c r="T79" s="581"/>
      <c r="U79" s="581"/>
      <c r="V79" s="581"/>
      <c r="W79" s="581"/>
      <c r="X79" s="591"/>
      <c r="Y79" s="591"/>
      <c r="Z79" s="591"/>
      <c r="AA79" s="128"/>
    </row>
    <row r="80" spans="1:28" ht="15" customHeight="1" x14ac:dyDescent="0.35">
      <c r="A80" s="124"/>
      <c r="B80" s="133" t="s">
        <v>225</v>
      </c>
      <c r="C80" s="581"/>
      <c r="D80" s="581"/>
      <c r="E80" s="581"/>
      <c r="F80" s="581"/>
      <c r="G80" s="581"/>
      <c r="H80" s="581"/>
      <c r="I80" s="581"/>
      <c r="J80" s="581"/>
      <c r="K80" s="581"/>
      <c r="L80" s="581"/>
      <c r="M80" s="581"/>
      <c r="N80" s="581"/>
      <c r="O80" s="581"/>
      <c r="P80" s="581"/>
      <c r="Q80" s="581"/>
      <c r="R80" s="581"/>
      <c r="S80" s="581"/>
      <c r="T80" s="581"/>
      <c r="U80" s="581"/>
      <c r="V80" s="581"/>
      <c r="W80" s="581"/>
      <c r="X80" s="591"/>
      <c r="Y80" s="591"/>
      <c r="Z80" s="591"/>
      <c r="AA80" s="128"/>
    </row>
    <row r="81" spans="1:29" ht="9.75" customHeight="1" x14ac:dyDescent="0.35">
      <c r="A81" s="124"/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43"/>
      <c r="O81" s="143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4"/>
      <c r="AC81" s="168" t="s">
        <v>244</v>
      </c>
    </row>
    <row r="82" spans="1:29" ht="21" customHeight="1" x14ac:dyDescent="0.35">
      <c r="A82" s="124"/>
      <c r="B82" s="576" t="s">
        <v>251</v>
      </c>
      <c r="C82" s="576"/>
      <c r="D82" s="576"/>
      <c r="E82" s="576"/>
      <c r="F82" s="576"/>
      <c r="G82" s="576"/>
      <c r="H82" s="576"/>
      <c r="I82" s="576"/>
      <c r="J82" s="576"/>
      <c r="K82" s="576"/>
      <c r="L82" s="576" t="s">
        <v>237</v>
      </c>
      <c r="M82" s="576"/>
      <c r="N82" s="576" t="s">
        <v>252</v>
      </c>
      <c r="O82" s="576" t="s">
        <v>253</v>
      </c>
      <c r="P82" s="576"/>
      <c r="Q82" s="576"/>
      <c r="R82" s="576"/>
      <c r="S82" s="576"/>
      <c r="T82" s="576"/>
      <c r="U82" s="576"/>
      <c r="V82" s="576"/>
      <c r="W82" s="576"/>
      <c r="X82" s="576" t="s">
        <v>237</v>
      </c>
      <c r="Y82" s="576"/>
      <c r="Z82" s="576" t="s">
        <v>252</v>
      </c>
      <c r="AA82" s="132" t="e">
        <f>COUNTIF([2]Sheet1!I2:I16,I16)</f>
        <v>#VALUE!</v>
      </c>
    </row>
    <row r="83" spans="1:29" ht="12" customHeight="1" x14ac:dyDescent="0.35">
      <c r="A83" s="132">
        <v>0</v>
      </c>
      <c r="B83" s="576"/>
      <c r="C83" s="576"/>
      <c r="D83" s="576"/>
      <c r="E83" s="576"/>
      <c r="F83" s="576"/>
      <c r="G83" s="576"/>
      <c r="H83" s="576"/>
      <c r="I83" s="576"/>
      <c r="J83" s="576"/>
      <c r="K83" s="576"/>
      <c r="L83" s="576"/>
      <c r="M83" s="576"/>
      <c r="N83" s="576"/>
      <c r="O83" s="576"/>
      <c r="P83" s="576"/>
      <c r="Q83" s="576"/>
      <c r="R83" s="576"/>
      <c r="S83" s="576"/>
      <c r="T83" s="576"/>
      <c r="U83" s="576"/>
      <c r="V83" s="576"/>
      <c r="W83" s="576"/>
      <c r="X83" s="576"/>
      <c r="Y83" s="576"/>
      <c r="Z83" s="576"/>
      <c r="AA83" s="124"/>
    </row>
    <row r="84" spans="1:29" ht="6" customHeight="1" x14ac:dyDescent="0.35">
      <c r="A84" s="132"/>
      <c r="B84" s="576"/>
      <c r="C84" s="576"/>
      <c r="D84" s="576"/>
      <c r="E84" s="576"/>
      <c r="F84" s="576"/>
      <c r="G84" s="576"/>
      <c r="H84" s="576"/>
      <c r="I84" s="576"/>
      <c r="J84" s="576"/>
      <c r="K84" s="576"/>
      <c r="L84" s="576"/>
      <c r="M84" s="576"/>
      <c r="N84" s="576"/>
      <c r="O84" s="576"/>
      <c r="P84" s="576"/>
      <c r="Q84" s="576"/>
      <c r="R84" s="576"/>
      <c r="S84" s="576"/>
      <c r="T84" s="576"/>
      <c r="U84" s="576"/>
      <c r="V84" s="576"/>
      <c r="W84" s="576"/>
      <c r="X84" s="576"/>
      <c r="Y84" s="576"/>
      <c r="Z84" s="576"/>
      <c r="AA84" s="124"/>
    </row>
    <row r="85" spans="1:29" ht="27.75" customHeight="1" x14ac:dyDescent="0.35">
      <c r="A85" s="132">
        <f>A83+1</f>
        <v>1</v>
      </c>
      <c r="B85" s="605" t="e">
        <f ca="1">IF(A85&lt;=$AA$82,OFFSET([2]Sheet1!I1,MATCH($I$16,[2]Sheet1!I2:$I$16,0),1),"")</f>
        <v>#VALUE!</v>
      </c>
      <c r="C85" s="605"/>
      <c r="D85" s="605"/>
      <c r="E85" s="605"/>
      <c r="F85" s="605"/>
      <c r="G85" s="605"/>
      <c r="H85" s="605"/>
      <c r="I85" s="605"/>
      <c r="J85" s="605"/>
      <c r="K85" s="605"/>
      <c r="L85" s="403" t="str">
        <f>IFERROR(VLOOKUP([2]Sheet1!M2,[2]Sheet1!N:P,2,FALSE),"")</f>
        <v>Excluyente</v>
      </c>
      <c r="M85" s="403"/>
      <c r="N85" s="144" t="str">
        <f>IFERROR(VLOOKUP([2]Sheet1!M2,[2]Sheet1!N:P,3,FALSE),"")</f>
        <v>Aplicación avanzada</v>
      </c>
      <c r="O85" s="605" t="e">
        <f ca="1">IF(A88&lt;=$AA$82,OFFSET([2]Sheet1!I4,MATCH($I$16,[2]Sheet1!$I$2:$I$16,0),1),"")</f>
        <v>#VALUE!</v>
      </c>
      <c r="P85" s="605"/>
      <c r="Q85" s="605"/>
      <c r="R85" s="605"/>
      <c r="S85" s="605"/>
      <c r="T85" s="605"/>
      <c r="U85" s="605"/>
      <c r="V85" s="605"/>
      <c r="W85" s="605"/>
      <c r="X85" s="403" t="str">
        <f>IFERROR(VLOOKUP([2]Sheet1!M5,[2]Sheet1!N:P,2,FALSE),"")</f>
        <v>Excluyente</v>
      </c>
      <c r="Y85" s="403"/>
      <c r="Z85" s="144" t="str">
        <f>IFERROR(VLOOKUP([2]Sheet1!M5,[2]Sheet1!N:P,3,FALSE),"")</f>
        <v>Aplicación avanzada</v>
      </c>
      <c r="AA85" s="124"/>
    </row>
    <row r="86" spans="1:29" s="183" customFormat="1" ht="27.75" customHeight="1" x14ac:dyDescent="0.35">
      <c r="A86" s="132">
        <f t="shared" ref="A86:A89" si="0">A84+1</f>
        <v>1</v>
      </c>
      <c r="B86" s="605" t="e">
        <f ca="1">IF(A86&lt;=$AA$82,OFFSET([2]Sheet1!I2,MATCH($I$16,[2]Sheet1!$I$2:$I$16,0),1),"")</f>
        <v>#VALUE!</v>
      </c>
      <c r="C86" s="605"/>
      <c r="D86" s="605"/>
      <c r="E86" s="605"/>
      <c r="F86" s="605"/>
      <c r="G86" s="605"/>
      <c r="H86" s="605"/>
      <c r="I86" s="605"/>
      <c r="J86" s="605"/>
      <c r="K86" s="605"/>
      <c r="L86" s="403" t="str">
        <f>IFERROR(VLOOKUP([2]Sheet1!M3,[2]Sheet1!N:P,2,FALSE),"")</f>
        <v>Excluyente</v>
      </c>
      <c r="M86" s="403"/>
      <c r="N86" s="144" t="str">
        <f>IFERROR(VLOOKUP([2]Sheet1!M3,[2]Sheet1!N:P,3,FALSE),"")</f>
        <v>Aplicación avanzada</v>
      </c>
      <c r="O86" s="605" t="e">
        <f ca="1">IF(A89&lt;=$AA$82,OFFSET([2]Sheet1!I5,MATCH($I$16,[2]Sheet1!$I$2:$I$16,0),1),"")</f>
        <v>#VALUE!</v>
      </c>
      <c r="P86" s="605"/>
      <c r="Q86" s="605"/>
      <c r="R86" s="605"/>
      <c r="S86" s="605"/>
      <c r="T86" s="605"/>
      <c r="U86" s="605"/>
      <c r="V86" s="605"/>
      <c r="W86" s="605"/>
      <c r="X86" s="403" t="str">
        <f>IFERROR(VLOOKUP([2]Sheet1!M6,[2]Sheet1!N:P,2,FALSE),"")</f>
        <v>Excluyente</v>
      </c>
      <c r="Y86" s="403"/>
      <c r="Z86" s="144" t="str">
        <f>IFERROR(VLOOKUP([2]Sheet1!M6,[2]Sheet1!N:P,3,FALSE),"")</f>
        <v>Aplicación avanzada</v>
      </c>
      <c r="AA86" s="124"/>
    </row>
    <row r="87" spans="1:29" ht="27.75" customHeight="1" x14ac:dyDescent="0.35">
      <c r="A87" s="132">
        <f t="shared" si="0"/>
        <v>2</v>
      </c>
      <c r="B87" s="605" t="e">
        <f ca="1">IF(A87&lt;=$AA$82,OFFSET([2]Sheet1!I3,MATCH($I$16,[2]Sheet1!$I$2:$I$16,0),1),"")</f>
        <v>#VALUE!</v>
      </c>
      <c r="C87" s="605"/>
      <c r="D87" s="605"/>
      <c r="E87" s="605"/>
      <c r="F87" s="605"/>
      <c r="G87" s="605"/>
      <c r="H87" s="605"/>
      <c r="I87" s="605"/>
      <c r="J87" s="605"/>
      <c r="K87" s="605"/>
      <c r="L87" s="403" t="str">
        <f>IFERROR(VLOOKUP([2]Sheet1!M4,[2]Sheet1!N:P,2,FALSE),"")</f>
        <v>Excluyente</v>
      </c>
      <c r="M87" s="403"/>
      <c r="N87" s="144" t="str">
        <f>IFERROR(VLOOKUP([2]Sheet1!M4,[2]Sheet1!N:P,3,FALSE),"")</f>
        <v>Aplicación intermedia</v>
      </c>
      <c r="O87" s="605"/>
      <c r="P87" s="605"/>
      <c r="Q87" s="605"/>
      <c r="R87" s="605"/>
      <c r="S87" s="605"/>
      <c r="T87" s="605"/>
      <c r="U87" s="605"/>
      <c r="V87" s="605"/>
      <c r="W87" s="605"/>
      <c r="X87" s="403"/>
      <c r="Y87" s="403"/>
      <c r="Z87" s="144"/>
      <c r="AA87" s="124"/>
      <c r="AB87" s="179"/>
    </row>
    <row r="88" spans="1:29" ht="13.5" customHeight="1" x14ac:dyDescent="0.35">
      <c r="A88" s="132">
        <f t="shared" si="0"/>
        <v>2</v>
      </c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45"/>
      <c r="O88" s="145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4"/>
      <c r="AB88" s="179"/>
    </row>
    <row r="89" spans="1:29" ht="24.75" customHeight="1" x14ac:dyDescent="0.35">
      <c r="A89" s="132">
        <f t="shared" si="0"/>
        <v>3</v>
      </c>
      <c r="B89" s="576" t="s">
        <v>254</v>
      </c>
      <c r="C89" s="576"/>
      <c r="D89" s="576"/>
      <c r="E89" s="576"/>
      <c r="F89" s="576"/>
      <c r="G89" s="576"/>
      <c r="H89" s="576"/>
      <c r="I89" s="576"/>
      <c r="J89" s="576"/>
      <c r="K89" s="576"/>
      <c r="L89" s="576" t="s">
        <v>237</v>
      </c>
      <c r="M89" s="576"/>
      <c r="N89" s="129" t="s">
        <v>252</v>
      </c>
      <c r="O89" s="576" t="s">
        <v>254</v>
      </c>
      <c r="P89" s="576"/>
      <c r="Q89" s="576"/>
      <c r="R89" s="576"/>
      <c r="S89" s="576"/>
      <c r="T89" s="576"/>
      <c r="U89" s="576"/>
      <c r="V89" s="576"/>
      <c r="W89" s="576"/>
      <c r="X89" s="576" t="s">
        <v>237</v>
      </c>
      <c r="Y89" s="576"/>
      <c r="Z89" s="129" t="s">
        <v>252</v>
      </c>
      <c r="AA89" s="132"/>
    </row>
    <row r="90" spans="1:29" ht="20.25" customHeight="1" x14ac:dyDescent="0.35">
      <c r="A90" s="132"/>
      <c r="B90" s="581" t="s">
        <v>255</v>
      </c>
      <c r="C90" s="581"/>
      <c r="D90" s="581"/>
      <c r="E90" s="581"/>
      <c r="F90" s="581"/>
      <c r="G90" s="581"/>
      <c r="H90" s="581"/>
      <c r="I90" s="581"/>
      <c r="J90" s="581"/>
      <c r="K90" s="581"/>
      <c r="L90" s="579" t="s">
        <v>132</v>
      </c>
      <c r="M90" s="579"/>
      <c r="N90" s="147" t="s">
        <v>156</v>
      </c>
      <c r="O90" s="581"/>
      <c r="P90" s="581"/>
      <c r="Q90" s="581"/>
      <c r="R90" s="581"/>
      <c r="S90" s="581"/>
      <c r="T90" s="581"/>
      <c r="U90" s="581"/>
      <c r="V90" s="581"/>
      <c r="W90" s="581"/>
      <c r="X90" s="579"/>
      <c r="Y90" s="579"/>
      <c r="Z90" s="147"/>
      <c r="AA90" s="124"/>
    </row>
    <row r="91" spans="1:29" s="183" customFormat="1" ht="20.25" customHeight="1" x14ac:dyDescent="0.35">
      <c r="A91" s="132"/>
      <c r="B91" s="581" t="s">
        <v>256</v>
      </c>
      <c r="C91" s="581"/>
      <c r="D91" s="581"/>
      <c r="E91" s="581"/>
      <c r="F91" s="581"/>
      <c r="G91" s="581"/>
      <c r="H91" s="581"/>
      <c r="I91" s="581"/>
      <c r="J91" s="581"/>
      <c r="K91" s="581"/>
      <c r="L91" s="579" t="s">
        <v>132</v>
      </c>
      <c r="M91" s="579"/>
      <c r="N91" s="147" t="s">
        <v>156</v>
      </c>
      <c r="O91" s="581"/>
      <c r="P91" s="581"/>
      <c r="Q91" s="581"/>
      <c r="R91" s="581"/>
      <c r="S91" s="581"/>
      <c r="T91" s="581"/>
      <c r="U91" s="581"/>
      <c r="V91" s="581"/>
      <c r="W91" s="581"/>
      <c r="X91" s="579"/>
      <c r="Y91" s="579"/>
      <c r="Z91" s="147"/>
      <c r="AA91" s="124"/>
      <c r="AC91" s="168"/>
    </row>
    <row r="92" spans="1:29" s="183" customFormat="1" ht="20.25" customHeight="1" x14ac:dyDescent="0.35">
      <c r="A92" s="132"/>
      <c r="B92" s="581" t="s">
        <v>328</v>
      </c>
      <c r="C92" s="581"/>
      <c r="D92" s="581"/>
      <c r="E92" s="581"/>
      <c r="F92" s="581"/>
      <c r="G92" s="581"/>
      <c r="H92" s="581"/>
      <c r="I92" s="581"/>
      <c r="J92" s="581"/>
      <c r="K92" s="581"/>
      <c r="L92" s="579" t="s">
        <v>131</v>
      </c>
      <c r="M92" s="579"/>
      <c r="N92" s="147" t="s">
        <v>155</v>
      </c>
      <c r="O92" s="581"/>
      <c r="P92" s="581"/>
      <c r="Q92" s="581"/>
      <c r="R92" s="581"/>
      <c r="S92" s="581"/>
      <c r="T92" s="581"/>
      <c r="U92" s="581"/>
      <c r="V92" s="581"/>
      <c r="W92" s="581"/>
      <c r="X92" s="579"/>
      <c r="Y92" s="579"/>
      <c r="Z92" s="147"/>
      <c r="AA92" s="124"/>
      <c r="AC92" s="168"/>
    </row>
    <row r="93" spans="1:29" ht="20.25" customHeight="1" x14ac:dyDescent="0.35">
      <c r="A93" s="132"/>
      <c r="B93" s="581"/>
      <c r="C93" s="581"/>
      <c r="D93" s="581"/>
      <c r="E93" s="581"/>
      <c r="F93" s="581"/>
      <c r="G93" s="581"/>
      <c r="H93" s="581"/>
      <c r="I93" s="581"/>
      <c r="J93" s="581"/>
      <c r="K93" s="581"/>
      <c r="L93" s="579"/>
      <c r="M93" s="579"/>
      <c r="N93" s="147"/>
      <c r="O93" s="581"/>
      <c r="P93" s="581"/>
      <c r="Q93" s="581"/>
      <c r="R93" s="581"/>
      <c r="S93" s="581"/>
      <c r="T93" s="581"/>
      <c r="U93" s="581"/>
      <c r="V93" s="581"/>
      <c r="W93" s="581"/>
      <c r="X93" s="579"/>
      <c r="Y93" s="579"/>
      <c r="Z93" s="147"/>
      <c r="AA93" s="124"/>
      <c r="AB93" s="179"/>
    </row>
    <row r="94" spans="1:29" s="188" customFormat="1" ht="20.25" customHeight="1" x14ac:dyDescent="0.35">
      <c r="A94" s="132"/>
      <c r="B94" s="581"/>
      <c r="C94" s="581"/>
      <c r="D94" s="581"/>
      <c r="E94" s="581"/>
      <c r="F94" s="581"/>
      <c r="G94" s="581"/>
      <c r="H94" s="581"/>
      <c r="I94" s="581"/>
      <c r="J94" s="581"/>
      <c r="K94" s="581"/>
      <c r="L94" s="579"/>
      <c r="M94" s="579"/>
      <c r="N94" s="147"/>
      <c r="O94" s="581"/>
      <c r="P94" s="581"/>
      <c r="Q94" s="581"/>
      <c r="R94" s="581"/>
      <c r="S94" s="581"/>
      <c r="T94" s="581"/>
      <c r="U94" s="581"/>
      <c r="V94" s="581"/>
      <c r="W94" s="581"/>
      <c r="X94" s="579"/>
      <c r="Y94" s="579"/>
      <c r="Z94" s="147"/>
      <c r="AA94" s="124"/>
      <c r="AB94" s="187"/>
      <c r="AC94" s="168"/>
    </row>
    <row r="95" spans="1:29" ht="4.5" customHeight="1" x14ac:dyDescent="0.35">
      <c r="A95" s="132"/>
      <c r="B95" s="606"/>
      <c r="C95" s="606"/>
      <c r="D95" s="606"/>
      <c r="E95" s="606"/>
      <c r="F95" s="606"/>
      <c r="G95" s="606"/>
      <c r="H95" s="606"/>
      <c r="I95" s="606"/>
      <c r="J95" s="606"/>
      <c r="K95" s="606"/>
      <c r="L95" s="124"/>
      <c r="M95" s="124"/>
      <c r="N95" s="145"/>
      <c r="O95" s="143"/>
      <c r="P95" s="146"/>
      <c r="Q95" s="146"/>
      <c r="R95" s="146"/>
      <c r="S95" s="146"/>
      <c r="T95" s="146"/>
      <c r="U95" s="146"/>
      <c r="V95" s="146"/>
      <c r="W95" s="146"/>
      <c r="X95" s="128"/>
      <c r="Y95" s="128"/>
      <c r="Z95" s="128"/>
      <c r="AA95" s="124"/>
      <c r="AB95" s="179"/>
    </row>
    <row r="96" spans="1:29" ht="9.75" customHeight="1" x14ac:dyDescent="0.25">
      <c r="A96" s="124"/>
      <c r="B96" s="607" t="s">
        <v>329</v>
      </c>
      <c r="C96" s="607"/>
      <c r="D96" s="607"/>
      <c r="E96" s="608" t="str">
        <f>I7</f>
        <v>Superintendente de Operaciones Mina</v>
      </c>
      <c r="F96" s="608"/>
      <c r="G96" s="608"/>
      <c r="H96" s="608"/>
      <c r="I96" s="608"/>
      <c r="J96" s="608"/>
      <c r="K96" s="608"/>
      <c r="L96" s="608"/>
      <c r="M96" s="608"/>
      <c r="N96" s="608"/>
      <c r="O96" s="608"/>
      <c r="P96" s="608"/>
      <c r="Q96" s="608"/>
      <c r="R96" s="608"/>
      <c r="S96" s="608"/>
      <c r="T96" s="608"/>
      <c r="U96" s="608"/>
      <c r="V96" s="608"/>
      <c r="W96" s="608"/>
      <c r="X96" s="608"/>
      <c r="Y96" s="608"/>
      <c r="Z96" s="608"/>
      <c r="AA96" s="128"/>
      <c r="AB96" s="179"/>
    </row>
    <row r="97" spans="1:28" ht="6.75" customHeight="1" x14ac:dyDescent="0.35">
      <c r="A97" s="137"/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</row>
    <row r="98" spans="1:28" ht="14.25" customHeight="1" x14ac:dyDescent="0.35">
      <c r="A98" s="132" t="e">
        <f>#REF!+1</f>
        <v>#REF!</v>
      </c>
      <c r="B98" s="576" t="s">
        <v>257</v>
      </c>
      <c r="C98" s="576"/>
      <c r="D98" s="576"/>
      <c r="E98" s="576"/>
      <c r="F98" s="576"/>
      <c r="G98" s="576"/>
      <c r="H98" s="576"/>
      <c r="I98" s="576"/>
      <c r="J98" s="576"/>
      <c r="K98" s="576"/>
      <c r="L98" s="576"/>
      <c r="M98" s="576"/>
      <c r="N98" s="576"/>
      <c r="O98" s="576"/>
      <c r="P98" s="576"/>
      <c r="Q98" s="576"/>
      <c r="R98" s="576"/>
      <c r="S98" s="576"/>
      <c r="T98" s="576"/>
      <c r="U98" s="576"/>
      <c r="V98" s="576"/>
      <c r="W98" s="576"/>
      <c r="X98" s="576" t="s">
        <v>237</v>
      </c>
      <c r="Y98" s="576"/>
      <c r="Z98" s="576"/>
      <c r="AA98" s="128"/>
    </row>
    <row r="99" spans="1:28" ht="9.75" customHeight="1" x14ac:dyDescent="0.35">
      <c r="A99" s="132">
        <f>A88+1</f>
        <v>3</v>
      </c>
      <c r="B99" s="576"/>
      <c r="C99" s="576"/>
      <c r="D99" s="576"/>
      <c r="E99" s="576"/>
      <c r="F99" s="576"/>
      <c r="G99" s="576"/>
      <c r="H99" s="576"/>
      <c r="I99" s="576"/>
      <c r="J99" s="576"/>
      <c r="K99" s="576"/>
      <c r="L99" s="576"/>
      <c r="M99" s="576"/>
      <c r="N99" s="576"/>
      <c r="O99" s="576"/>
      <c r="P99" s="576"/>
      <c r="Q99" s="576"/>
      <c r="R99" s="576"/>
      <c r="S99" s="576"/>
      <c r="T99" s="576"/>
      <c r="U99" s="576"/>
      <c r="V99" s="576"/>
      <c r="W99" s="576"/>
      <c r="X99" s="576"/>
      <c r="Y99" s="576"/>
      <c r="Z99" s="576"/>
      <c r="AA99" s="128"/>
    </row>
    <row r="100" spans="1:28" ht="8.25" customHeight="1" x14ac:dyDescent="0.35">
      <c r="A100" s="132" t="e">
        <f t="shared" ref="A100" si="1">A98+1</f>
        <v>#REF!</v>
      </c>
      <c r="B100" s="576"/>
      <c r="C100" s="576"/>
      <c r="D100" s="576"/>
      <c r="E100" s="576"/>
      <c r="F100" s="576"/>
      <c r="G100" s="576"/>
      <c r="H100" s="576"/>
      <c r="I100" s="576"/>
      <c r="J100" s="576"/>
      <c r="K100" s="576"/>
      <c r="L100" s="576"/>
      <c r="M100" s="576"/>
      <c r="N100" s="576"/>
      <c r="O100" s="576"/>
      <c r="P100" s="576"/>
      <c r="Q100" s="576"/>
      <c r="R100" s="576"/>
      <c r="S100" s="576"/>
      <c r="T100" s="576"/>
      <c r="U100" s="576"/>
      <c r="V100" s="576"/>
      <c r="W100" s="576"/>
      <c r="X100" s="576"/>
      <c r="Y100" s="576"/>
      <c r="Z100" s="576"/>
      <c r="AA100" s="128"/>
    </row>
    <row r="101" spans="1:28" ht="24.75" customHeight="1" x14ac:dyDescent="0.35">
      <c r="A101" s="124"/>
      <c r="B101" s="133" t="s">
        <v>223</v>
      </c>
      <c r="C101" s="605" t="s">
        <v>258</v>
      </c>
      <c r="D101" s="605"/>
      <c r="E101" s="605"/>
      <c r="F101" s="605"/>
      <c r="G101" s="605"/>
      <c r="H101" s="605"/>
      <c r="I101" s="605"/>
      <c r="J101" s="605"/>
      <c r="K101" s="605"/>
      <c r="L101" s="605"/>
      <c r="M101" s="605"/>
      <c r="N101" s="605"/>
      <c r="O101" s="605"/>
      <c r="P101" s="605"/>
      <c r="Q101" s="605"/>
      <c r="R101" s="605"/>
      <c r="S101" s="605"/>
      <c r="T101" s="605"/>
      <c r="U101" s="605"/>
      <c r="V101" s="605"/>
      <c r="W101" s="605"/>
      <c r="X101" s="599" t="s">
        <v>132</v>
      </c>
      <c r="Y101" s="599"/>
      <c r="Z101" s="599"/>
      <c r="AA101" s="128"/>
    </row>
    <row r="102" spans="1:28" ht="24.75" customHeight="1" x14ac:dyDescent="0.35">
      <c r="A102" s="124"/>
      <c r="B102" s="133" t="s">
        <v>224</v>
      </c>
      <c r="C102" s="609" t="s">
        <v>330</v>
      </c>
      <c r="D102" s="609"/>
      <c r="E102" s="609"/>
      <c r="F102" s="609"/>
      <c r="G102" s="609"/>
      <c r="H102" s="609"/>
      <c r="I102" s="609"/>
      <c r="J102" s="609"/>
      <c r="K102" s="609"/>
      <c r="L102" s="609"/>
      <c r="M102" s="609"/>
      <c r="N102" s="609"/>
      <c r="O102" s="609"/>
      <c r="P102" s="609"/>
      <c r="Q102" s="609"/>
      <c r="R102" s="609"/>
      <c r="S102" s="609"/>
      <c r="T102" s="609"/>
      <c r="U102" s="609"/>
      <c r="V102" s="609"/>
      <c r="W102" s="609"/>
      <c r="X102" s="591" t="s">
        <v>132</v>
      </c>
      <c r="Y102" s="591"/>
      <c r="Z102" s="591"/>
      <c r="AA102" s="128"/>
    </row>
    <row r="103" spans="1:28" ht="24.75" customHeight="1" x14ac:dyDescent="0.35">
      <c r="A103" s="124"/>
      <c r="B103" s="133" t="s">
        <v>225</v>
      </c>
      <c r="C103" s="609" t="s">
        <v>331</v>
      </c>
      <c r="D103" s="609"/>
      <c r="E103" s="609"/>
      <c r="F103" s="609"/>
      <c r="G103" s="609"/>
      <c r="H103" s="609"/>
      <c r="I103" s="609"/>
      <c r="J103" s="609"/>
      <c r="K103" s="609"/>
      <c r="L103" s="609"/>
      <c r="M103" s="609"/>
      <c r="N103" s="609"/>
      <c r="O103" s="609"/>
      <c r="P103" s="609"/>
      <c r="Q103" s="609"/>
      <c r="R103" s="609"/>
      <c r="S103" s="609"/>
      <c r="T103" s="609"/>
      <c r="U103" s="609"/>
      <c r="V103" s="609"/>
      <c r="W103" s="609"/>
      <c r="X103" s="591" t="s">
        <v>132</v>
      </c>
      <c r="Y103" s="591"/>
      <c r="Z103" s="591"/>
      <c r="AA103" s="128"/>
    </row>
    <row r="104" spans="1:28" ht="24.75" customHeight="1" x14ac:dyDescent="0.35">
      <c r="A104" s="124"/>
      <c r="B104" s="133" t="s">
        <v>226</v>
      </c>
      <c r="C104" s="609" t="s">
        <v>332</v>
      </c>
      <c r="D104" s="609"/>
      <c r="E104" s="609"/>
      <c r="F104" s="609"/>
      <c r="G104" s="609"/>
      <c r="H104" s="609"/>
      <c r="I104" s="609"/>
      <c r="J104" s="609"/>
      <c r="K104" s="609"/>
      <c r="L104" s="609"/>
      <c r="M104" s="609"/>
      <c r="N104" s="609"/>
      <c r="O104" s="609"/>
      <c r="P104" s="609"/>
      <c r="Q104" s="609"/>
      <c r="R104" s="609"/>
      <c r="S104" s="609"/>
      <c r="T104" s="609"/>
      <c r="U104" s="609"/>
      <c r="V104" s="609"/>
      <c r="W104" s="609"/>
      <c r="X104" s="591" t="s">
        <v>132</v>
      </c>
      <c r="Y104" s="591"/>
      <c r="Z104" s="591"/>
      <c r="AA104" s="128"/>
    </row>
    <row r="105" spans="1:28" ht="24.75" customHeight="1" x14ac:dyDescent="0.35">
      <c r="A105" s="124"/>
      <c r="B105" s="133" t="s">
        <v>227</v>
      </c>
      <c r="C105" s="581"/>
      <c r="D105" s="581"/>
      <c r="E105" s="581"/>
      <c r="F105" s="581"/>
      <c r="G105" s="581"/>
      <c r="H105" s="581"/>
      <c r="I105" s="581"/>
      <c r="J105" s="581"/>
      <c r="K105" s="581"/>
      <c r="L105" s="581"/>
      <c r="M105" s="581"/>
      <c r="N105" s="581"/>
      <c r="O105" s="581"/>
      <c r="P105" s="581"/>
      <c r="Q105" s="581"/>
      <c r="R105" s="581"/>
      <c r="S105" s="581"/>
      <c r="T105" s="581"/>
      <c r="U105" s="581"/>
      <c r="V105" s="581"/>
      <c r="W105" s="581"/>
      <c r="X105" s="591"/>
      <c r="Y105" s="591"/>
      <c r="Z105" s="591"/>
      <c r="AA105" s="128"/>
    </row>
    <row r="106" spans="1:28" ht="9" customHeight="1" x14ac:dyDescent="0.35">
      <c r="A106" s="140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48"/>
      <c r="O106" s="14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89"/>
      <c r="AB106" s="179"/>
    </row>
    <row r="107" spans="1:28" ht="14.25" customHeight="1" x14ac:dyDescent="0.35">
      <c r="A107" s="124"/>
      <c r="B107" s="576" t="s">
        <v>259</v>
      </c>
      <c r="C107" s="576"/>
      <c r="D107" s="576"/>
      <c r="E107" s="576"/>
      <c r="F107" s="576"/>
      <c r="G107" s="576"/>
      <c r="H107" s="576"/>
      <c r="I107" s="576"/>
      <c r="J107" s="576"/>
      <c r="K107" s="576"/>
      <c r="L107" s="576"/>
      <c r="M107" s="576"/>
      <c r="N107" s="576"/>
      <c r="O107" s="576"/>
      <c r="P107" s="576"/>
      <c r="Q107" s="576"/>
      <c r="R107" s="576"/>
      <c r="S107" s="576"/>
      <c r="T107" s="576"/>
      <c r="U107" s="576"/>
      <c r="V107" s="576"/>
      <c r="W107" s="576"/>
      <c r="X107" s="576" t="s">
        <v>237</v>
      </c>
      <c r="Y107" s="576"/>
      <c r="Z107" s="576"/>
      <c r="AA107" s="128"/>
    </row>
    <row r="108" spans="1:28" ht="9.75" customHeight="1" x14ac:dyDescent="0.35">
      <c r="A108" s="124"/>
      <c r="B108" s="576"/>
      <c r="C108" s="576"/>
      <c r="D108" s="576"/>
      <c r="E108" s="576"/>
      <c r="F108" s="576"/>
      <c r="G108" s="576"/>
      <c r="H108" s="576"/>
      <c r="I108" s="576"/>
      <c r="J108" s="576"/>
      <c r="K108" s="576"/>
      <c r="L108" s="576"/>
      <c r="M108" s="576"/>
      <c r="N108" s="576"/>
      <c r="O108" s="576"/>
      <c r="P108" s="576"/>
      <c r="Q108" s="576"/>
      <c r="R108" s="576"/>
      <c r="S108" s="576"/>
      <c r="T108" s="576"/>
      <c r="U108" s="576"/>
      <c r="V108" s="576"/>
      <c r="W108" s="576"/>
      <c r="X108" s="576"/>
      <c r="Y108" s="576"/>
      <c r="Z108" s="576"/>
      <c r="AA108" s="128"/>
    </row>
    <row r="109" spans="1:28" ht="8.25" customHeight="1" x14ac:dyDescent="0.35">
      <c r="A109" s="124"/>
      <c r="B109" s="576"/>
      <c r="C109" s="576"/>
      <c r="D109" s="576"/>
      <c r="E109" s="576"/>
      <c r="F109" s="576"/>
      <c r="G109" s="576"/>
      <c r="H109" s="576"/>
      <c r="I109" s="576"/>
      <c r="J109" s="576"/>
      <c r="K109" s="576"/>
      <c r="L109" s="576"/>
      <c r="M109" s="576"/>
      <c r="N109" s="576"/>
      <c r="O109" s="576"/>
      <c r="P109" s="576"/>
      <c r="Q109" s="576"/>
      <c r="R109" s="576"/>
      <c r="S109" s="576"/>
      <c r="T109" s="576"/>
      <c r="U109" s="576"/>
      <c r="V109" s="576"/>
      <c r="W109" s="576"/>
      <c r="X109" s="576"/>
      <c r="Y109" s="576"/>
      <c r="Z109" s="576"/>
      <c r="AA109" s="128"/>
    </row>
    <row r="110" spans="1:28" ht="18" customHeight="1" x14ac:dyDescent="0.35">
      <c r="A110" s="124"/>
      <c r="B110" s="133" t="s">
        <v>223</v>
      </c>
      <c r="C110" s="585" t="s">
        <v>333</v>
      </c>
      <c r="D110" s="585"/>
      <c r="E110" s="585"/>
      <c r="F110" s="585"/>
      <c r="G110" s="585"/>
      <c r="H110" s="585"/>
      <c r="I110" s="585"/>
      <c r="J110" s="585"/>
      <c r="K110" s="585"/>
      <c r="L110" s="585"/>
      <c r="M110" s="585"/>
      <c r="N110" s="585"/>
      <c r="O110" s="585"/>
      <c r="P110" s="585"/>
      <c r="Q110" s="585"/>
      <c r="R110" s="585"/>
      <c r="S110" s="585"/>
      <c r="T110" s="585"/>
      <c r="U110" s="585"/>
      <c r="V110" s="585"/>
      <c r="W110" s="585"/>
      <c r="X110" s="595" t="s">
        <v>132</v>
      </c>
      <c r="Y110" s="595"/>
      <c r="Z110" s="595"/>
      <c r="AA110" s="128"/>
    </row>
    <row r="111" spans="1:28" ht="18" customHeight="1" x14ac:dyDescent="0.35">
      <c r="A111" s="124"/>
      <c r="B111" s="133" t="s">
        <v>224</v>
      </c>
      <c r="C111" s="581" t="s">
        <v>334</v>
      </c>
      <c r="D111" s="581"/>
      <c r="E111" s="581"/>
      <c r="F111" s="581"/>
      <c r="G111" s="581"/>
      <c r="H111" s="581"/>
      <c r="I111" s="581"/>
      <c r="J111" s="581"/>
      <c r="K111" s="581"/>
      <c r="L111" s="581"/>
      <c r="M111" s="581"/>
      <c r="N111" s="581"/>
      <c r="O111" s="581"/>
      <c r="P111" s="581"/>
      <c r="Q111" s="581"/>
      <c r="R111" s="581"/>
      <c r="S111" s="581"/>
      <c r="T111" s="581"/>
      <c r="U111" s="581"/>
      <c r="V111" s="581"/>
      <c r="W111" s="581"/>
      <c r="X111" s="591" t="s">
        <v>132</v>
      </c>
      <c r="Y111" s="591"/>
      <c r="Z111" s="591"/>
      <c r="AA111" s="128"/>
    </row>
    <row r="112" spans="1:28" ht="18" customHeight="1" x14ac:dyDescent="0.35">
      <c r="A112" s="124"/>
      <c r="B112" s="133" t="s">
        <v>225</v>
      </c>
      <c r="C112" s="581"/>
      <c r="D112" s="581"/>
      <c r="E112" s="581"/>
      <c r="F112" s="581"/>
      <c r="G112" s="581"/>
      <c r="H112" s="581"/>
      <c r="I112" s="581"/>
      <c r="J112" s="581"/>
      <c r="K112" s="581"/>
      <c r="L112" s="581"/>
      <c r="M112" s="581"/>
      <c r="N112" s="581"/>
      <c r="O112" s="581"/>
      <c r="P112" s="581"/>
      <c r="Q112" s="581"/>
      <c r="R112" s="581"/>
      <c r="S112" s="581"/>
      <c r="T112" s="581"/>
      <c r="U112" s="581"/>
      <c r="V112" s="581"/>
      <c r="W112" s="581"/>
      <c r="X112" s="591"/>
      <c r="Y112" s="591"/>
      <c r="Z112" s="591"/>
      <c r="AA112" s="128"/>
    </row>
    <row r="113" spans="1:31" ht="18" customHeight="1" x14ac:dyDescent="0.35">
      <c r="A113" s="124"/>
      <c r="B113" s="133" t="s">
        <v>226</v>
      </c>
      <c r="C113" s="581"/>
      <c r="D113" s="581"/>
      <c r="E113" s="581"/>
      <c r="F113" s="581"/>
      <c r="G113" s="581"/>
      <c r="H113" s="581"/>
      <c r="I113" s="581"/>
      <c r="J113" s="581"/>
      <c r="K113" s="581"/>
      <c r="L113" s="581"/>
      <c r="M113" s="581"/>
      <c r="N113" s="581"/>
      <c r="O113" s="581"/>
      <c r="P113" s="581"/>
      <c r="Q113" s="581"/>
      <c r="R113" s="581"/>
      <c r="S113" s="581"/>
      <c r="T113" s="581"/>
      <c r="U113" s="581"/>
      <c r="V113" s="581"/>
      <c r="W113" s="581"/>
      <c r="X113" s="591"/>
      <c r="Y113" s="591"/>
      <c r="Z113" s="591"/>
      <c r="AA113" s="128"/>
    </row>
    <row r="114" spans="1:31" ht="18" customHeight="1" x14ac:dyDescent="0.35">
      <c r="A114" s="124"/>
      <c r="B114" s="133" t="s">
        <v>227</v>
      </c>
      <c r="C114" s="581"/>
      <c r="D114" s="581"/>
      <c r="E114" s="581"/>
      <c r="F114" s="581"/>
      <c r="G114" s="581"/>
      <c r="H114" s="581"/>
      <c r="I114" s="581"/>
      <c r="J114" s="581"/>
      <c r="K114" s="581"/>
      <c r="L114" s="581"/>
      <c r="M114" s="581"/>
      <c r="N114" s="581"/>
      <c r="O114" s="581"/>
      <c r="P114" s="581"/>
      <c r="Q114" s="581"/>
      <c r="R114" s="581"/>
      <c r="S114" s="581"/>
      <c r="T114" s="581"/>
      <c r="U114" s="581"/>
      <c r="V114" s="581"/>
      <c r="W114" s="581"/>
      <c r="X114" s="591"/>
      <c r="Y114" s="591"/>
      <c r="Z114" s="591"/>
      <c r="AA114" s="128"/>
      <c r="AE114" s="168" t="s">
        <v>244</v>
      </c>
    </row>
    <row r="115" spans="1:31" s="183" customFormat="1" ht="21.75" customHeight="1" x14ac:dyDescent="0.35">
      <c r="A115" s="124"/>
      <c r="B115" s="562" t="s">
        <v>335</v>
      </c>
      <c r="C115" s="562"/>
      <c r="D115" s="562"/>
      <c r="E115" s="562"/>
      <c r="F115" s="562"/>
      <c r="G115" s="562"/>
      <c r="H115" s="562"/>
      <c r="I115" s="562"/>
      <c r="J115" s="562"/>
      <c r="K115" s="562"/>
      <c r="L115" s="562"/>
      <c r="M115" s="562"/>
      <c r="N115" s="562"/>
      <c r="O115" s="562"/>
      <c r="P115" s="562"/>
      <c r="Q115" s="562"/>
      <c r="R115" s="562"/>
      <c r="S115" s="562"/>
      <c r="T115" s="562"/>
      <c r="U115" s="562"/>
      <c r="V115" s="562"/>
      <c r="W115" s="562"/>
      <c r="X115" s="562"/>
      <c r="Y115" s="562"/>
      <c r="Z115" s="562"/>
      <c r="AA115" s="124"/>
      <c r="AB115" s="186"/>
    </row>
    <row r="116" spans="1:31" s="183" customFormat="1" ht="3" customHeight="1" x14ac:dyDescent="0.35">
      <c r="A116" s="124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49"/>
      <c r="O116" s="149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4"/>
      <c r="AB116" s="186"/>
    </row>
    <row r="117" spans="1:31" ht="18.75" customHeight="1" x14ac:dyDescent="0.35">
      <c r="A117" s="124"/>
      <c r="B117" s="124"/>
      <c r="C117" s="124"/>
      <c r="D117" s="615"/>
      <c r="E117" s="615"/>
      <c r="F117" s="615"/>
      <c r="G117" s="615"/>
      <c r="H117" s="615"/>
      <c r="I117" s="615"/>
      <c r="J117" s="615"/>
      <c r="K117" s="615"/>
      <c r="L117" s="615"/>
      <c r="M117" s="615"/>
      <c r="N117" s="615"/>
      <c r="O117" s="616" t="s">
        <v>260</v>
      </c>
      <c r="P117" s="616"/>
      <c r="Q117" s="616"/>
      <c r="R117" s="616"/>
      <c r="S117" s="616"/>
      <c r="T117" s="616"/>
      <c r="U117" s="616"/>
      <c r="V117" s="616"/>
      <c r="W117" s="616"/>
      <c r="X117" s="616"/>
      <c r="Y117" s="124"/>
      <c r="Z117" s="124"/>
      <c r="AA117" s="124"/>
    </row>
    <row r="118" spans="1:31" ht="38.25" customHeight="1" x14ac:dyDescent="0.35">
      <c r="A118" s="124"/>
      <c r="B118" s="124"/>
      <c r="C118" s="124"/>
      <c r="D118" s="615"/>
      <c r="E118" s="615"/>
      <c r="F118" s="615"/>
      <c r="G118" s="615"/>
      <c r="H118" s="615"/>
      <c r="I118" s="615"/>
      <c r="J118" s="615"/>
      <c r="K118" s="615"/>
      <c r="L118" s="615"/>
      <c r="M118" s="615"/>
      <c r="N118" s="615"/>
      <c r="O118" s="617" t="str">
        <f>I7</f>
        <v>Superintendente de Operaciones Mina</v>
      </c>
      <c r="P118" s="617"/>
      <c r="Q118" s="617"/>
      <c r="R118" s="617"/>
      <c r="S118" s="617"/>
      <c r="T118" s="617"/>
      <c r="U118" s="617"/>
      <c r="V118" s="617"/>
      <c r="W118" s="617"/>
      <c r="X118" s="617"/>
      <c r="Y118" s="124"/>
      <c r="Z118" s="124"/>
      <c r="AA118" s="124"/>
    </row>
    <row r="119" spans="1:31" ht="12.75" customHeight="1" x14ac:dyDescent="0.35">
      <c r="A119" s="124"/>
      <c r="B119" s="124"/>
      <c r="C119" s="124"/>
      <c r="D119" s="612" t="s">
        <v>336</v>
      </c>
      <c r="E119" s="618"/>
      <c r="F119" s="618"/>
      <c r="G119" s="618"/>
      <c r="H119" s="618"/>
      <c r="I119" s="618"/>
      <c r="J119" s="618"/>
      <c r="K119" s="618"/>
      <c r="L119" s="618"/>
      <c r="M119" s="618"/>
      <c r="N119" s="618"/>
      <c r="O119" s="613" t="s">
        <v>261</v>
      </c>
      <c r="P119" s="613"/>
      <c r="Q119" s="613"/>
      <c r="R119" s="613"/>
      <c r="S119" s="613"/>
      <c r="T119" s="613"/>
      <c r="U119" s="613"/>
      <c r="V119" s="613"/>
      <c r="W119" s="613"/>
      <c r="X119" s="613"/>
      <c r="Y119" s="124"/>
      <c r="Z119" s="124"/>
      <c r="AA119" s="124"/>
    </row>
    <row r="120" spans="1:31" ht="12.75" customHeight="1" x14ac:dyDescent="0.35">
      <c r="A120" s="124"/>
      <c r="B120" s="124"/>
      <c r="C120" s="124"/>
      <c r="D120" s="614" t="str">
        <f>IFERROR(VLOOKUP(B10,[2]Sheet1!A1:C5,3,0),"")</f>
        <v>Vicepresidente de Operaciones</v>
      </c>
      <c r="E120" s="614"/>
      <c r="F120" s="614"/>
      <c r="G120" s="614"/>
      <c r="H120" s="614"/>
      <c r="I120" s="614"/>
      <c r="J120" s="614"/>
      <c r="K120" s="614"/>
      <c r="L120" s="614"/>
      <c r="M120" s="614"/>
      <c r="N120" s="614"/>
      <c r="O120" s="613"/>
      <c r="P120" s="613"/>
      <c r="Q120" s="613"/>
      <c r="R120" s="613"/>
      <c r="S120" s="613"/>
      <c r="T120" s="613"/>
      <c r="U120" s="613"/>
      <c r="V120" s="613"/>
      <c r="W120" s="613"/>
      <c r="X120" s="613"/>
      <c r="Y120" s="124"/>
      <c r="Z120" s="124"/>
      <c r="AA120" s="124"/>
    </row>
    <row r="121" spans="1:31" ht="9" customHeight="1" x14ac:dyDescent="0.35">
      <c r="A121" s="124"/>
      <c r="B121" s="124"/>
      <c r="C121" s="124"/>
      <c r="D121" s="610" t="str">
        <f>IFERROR(VLOOKUP(B10,[2]Sheet1!A1:C5,2,0),"")</f>
        <v>David Warren King</v>
      </c>
      <c r="E121" s="610"/>
      <c r="F121" s="610"/>
      <c r="G121" s="610"/>
      <c r="H121" s="610"/>
      <c r="I121" s="610"/>
      <c r="J121" s="610"/>
      <c r="K121" s="610"/>
      <c r="L121" s="610"/>
      <c r="M121" s="610"/>
      <c r="N121" s="610"/>
      <c r="O121" s="611"/>
      <c r="P121" s="611"/>
      <c r="Q121" s="611"/>
      <c r="R121" s="611"/>
      <c r="S121" s="611"/>
      <c r="T121" s="611"/>
      <c r="U121" s="611"/>
      <c r="V121" s="611"/>
      <c r="W121" s="611"/>
      <c r="X121" s="611"/>
      <c r="Y121" s="124"/>
      <c r="Z121" s="124"/>
      <c r="AA121" s="124"/>
    </row>
    <row r="122" spans="1:31" ht="9" customHeight="1" x14ac:dyDescent="0.35">
      <c r="A122" s="124"/>
      <c r="B122" s="124"/>
      <c r="C122" s="124"/>
      <c r="D122" s="610"/>
      <c r="E122" s="610"/>
      <c r="F122" s="610"/>
      <c r="G122" s="610"/>
      <c r="H122" s="610"/>
      <c r="I122" s="610"/>
      <c r="J122" s="610"/>
      <c r="K122" s="610"/>
      <c r="L122" s="610"/>
      <c r="M122" s="610"/>
      <c r="N122" s="610"/>
      <c r="O122" s="611"/>
      <c r="P122" s="611"/>
      <c r="Q122" s="611"/>
      <c r="R122" s="611"/>
      <c r="S122" s="611"/>
      <c r="T122" s="611"/>
      <c r="U122" s="611"/>
      <c r="V122" s="611"/>
      <c r="W122" s="611"/>
      <c r="X122" s="611"/>
      <c r="Y122" s="124"/>
      <c r="Z122" s="124"/>
      <c r="AA122" s="124"/>
    </row>
    <row r="123" spans="1:31" ht="12.75" customHeight="1" x14ac:dyDescent="0.35">
      <c r="A123" s="124"/>
      <c r="B123" s="150"/>
      <c r="C123" s="124"/>
      <c r="D123" s="612" t="s">
        <v>337</v>
      </c>
      <c r="E123" s="612"/>
      <c r="F123" s="612"/>
      <c r="G123" s="612"/>
      <c r="H123" s="612"/>
      <c r="I123" s="612"/>
      <c r="J123" s="612"/>
      <c r="K123" s="612"/>
      <c r="L123" s="612"/>
      <c r="M123" s="612"/>
      <c r="N123" s="612"/>
      <c r="O123" s="613" t="s">
        <v>261</v>
      </c>
      <c r="P123" s="613"/>
      <c r="Q123" s="613"/>
      <c r="R123" s="613"/>
      <c r="S123" s="613"/>
      <c r="T123" s="613"/>
      <c r="U123" s="613"/>
      <c r="V123" s="613"/>
      <c r="W123" s="613"/>
      <c r="X123" s="613"/>
      <c r="Y123" s="124"/>
      <c r="Z123" s="124"/>
      <c r="AA123" s="124"/>
    </row>
    <row r="124" spans="1:31" ht="12.75" customHeight="1" x14ac:dyDescent="0.35">
      <c r="A124" s="124"/>
      <c r="B124" s="150" t="str">
        <f>[2]Sheet1!U1</f>
        <v>Gerente de Recursos Humanos y Servicios de Personal</v>
      </c>
      <c r="C124" s="132"/>
      <c r="D124" s="614" t="s">
        <v>262</v>
      </c>
      <c r="E124" s="614"/>
      <c r="F124" s="614"/>
      <c r="G124" s="614"/>
      <c r="H124" s="614"/>
      <c r="I124" s="614"/>
      <c r="J124" s="614"/>
      <c r="K124" s="614"/>
      <c r="L124" s="614"/>
      <c r="M124" s="614"/>
      <c r="N124" s="614"/>
      <c r="O124" s="613"/>
      <c r="P124" s="613"/>
      <c r="Q124" s="613"/>
      <c r="R124" s="613"/>
      <c r="S124" s="613"/>
      <c r="T124" s="613"/>
      <c r="U124" s="613"/>
      <c r="V124" s="613"/>
      <c r="W124" s="613"/>
      <c r="X124" s="613"/>
      <c r="Y124" s="124"/>
      <c r="Z124" s="124"/>
      <c r="AA124" s="124"/>
    </row>
    <row r="125" spans="1:31" ht="9" customHeight="1" x14ac:dyDescent="0.35">
      <c r="A125" s="124"/>
      <c r="B125" s="124"/>
      <c r="C125" s="124"/>
      <c r="D125" s="610" t="s">
        <v>263</v>
      </c>
      <c r="E125" s="610"/>
      <c r="F125" s="610"/>
      <c r="G125" s="610"/>
      <c r="H125" s="610"/>
      <c r="I125" s="610"/>
      <c r="J125" s="610"/>
      <c r="K125" s="610"/>
      <c r="L125" s="610"/>
      <c r="M125" s="610"/>
      <c r="N125" s="610"/>
      <c r="O125" s="611"/>
      <c r="P125" s="611"/>
      <c r="Q125" s="611"/>
      <c r="R125" s="611"/>
      <c r="S125" s="611"/>
      <c r="T125" s="611"/>
      <c r="U125" s="611"/>
      <c r="V125" s="611"/>
      <c r="W125" s="611"/>
      <c r="X125" s="611"/>
      <c r="Y125" s="124"/>
      <c r="Z125" s="124"/>
      <c r="AA125" s="124"/>
    </row>
    <row r="126" spans="1:31" ht="9" customHeight="1" x14ac:dyDescent="0.35">
      <c r="A126" s="124"/>
      <c r="B126" s="124"/>
      <c r="C126" s="124"/>
      <c r="D126" s="610"/>
      <c r="E126" s="610"/>
      <c r="F126" s="610"/>
      <c r="G126" s="610"/>
      <c r="H126" s="610"/>
      <c r="I126" s="610"/>
      <c r="J126" s="610"/>
      <c r="K126" s="610"/>
      <c r="L126" s="610"/>
      <c r="M126" s="610"/>
      <c r="N126" s="610"/>
      <c r="O126" s="611"/>
      <c r="P126" s="611"/>
      <c r="Q126" s="611"/>
      <c r="R126" s="611"/>
      <c r="S126" s="611"/>
      <c r="T126" s="611"/>
      <c r="U126" s="611"/>
      <c r="V126" s="611"/>
      <c r="W126" s="611"/>
      <c r="X126" s="611"/>
      <c r="Y126" s="124"/>
      <c r="Z126" s="124"/>
      <c r="AA126" s="124"/>
    </row>
    <row r="127" spans="1:31" ht="28.5" customHeight="1" x14ac:dyDescent="0.35">
      <c r="A127" s="124"/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  <c r="AA127" s="124"/>
    </row>
    <row r="128" spans="1:31" x14ac:dyDescent="0.35">
      <c r="A128" s="124"/>
      <c r="B128" s="124"/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  <c r="AA128" s="124"/>
    </row>
    <row r="129" s="168" customFormat="1" ht="14.25" customHeight="1" x14ac:dyDescent="0.35"/>
  </sheetData>
  <mergeCells count="211">
    <mergeCell ref="D121:N122"/>
    <mergeCell ref="O121:X122"/>
    <mergeCell ref="D123:N123"/>
    <mergeCell ref="O123:X124"/>
    <mergeCell ref="D124:N124"/>
    <mergeCell ref="D125:N126"/>
    <mergeCell ref="O125:X126"/>
    <mergeCell ref="B115:Z115"/>
    <mergeCell ref="D117:N118"/>
    <mergeCell ref="O117:X117"/>
    <mergeCell ref="O118:X118"/>
    <mergeCell ref="D119:N119"/>
    <mergeCell ref="O119:X120"/>
    <mergeCell ref="D120:N120"/>
    <mergeCell ref="C112:W112"/>
    <mergeCell ref="X112:Z112"/>
    <mergeCell ref="C113:W113"/>
    <mergeCell ref="X113:Z113"/>
    <mergeCell ref="C114:W114"/>
    <mergeCell ref="X114:Z114"/>
    <mergeCell ref="B107:W109"/>
    <mergeCell ref="X107:Z109"/>
    <mergeCell ref="C110:W110"/>
    <mergeCell ref="X110:Z110"/>
    <mergeCell ref="C111:W111"/>
    <mergeCell ref="X111:Z111"/>
    <mergeCell ref="C103:W103"/>
    <mergeCell ref="X103:Z103"/>
    <mergeCell ref="C104:W104"/>
    <mergeCell ref="X104:Z104"/>
    <mergeCell ref="C105:W105"/>
    <mergeCell ref="X105:Z105"/>
    <mergeCell ref="B98:W100"/>
    <mergeCell ref="X98:Z100"/>
    <mergeCell ref="C101:W101"/>
    <mergeCell ref="X101:Z101"/>
    <mergeCell ref="C102:W102"/>
    <mergeCell ref="X102:Z102"/>
    <mergeCell ref="B94:K94"/>
    <mergeCell ref="L94:M94"/>
    <mergeCell ref="O94:W94"/>
    <mergeCell ref="X94:Y94"/>
    <mergeCell ref="B95:K95"/>
    <mergeCell ref="B96:D96"/>
    <mergeCell ref="E96:Z96"/>
    <mergeCell ref="B92:K92"/>
    <mergeCell ref="L92:M92"/>
    <mergeCell ref="O92:W92"/>
    <mergeCell ref="X92:Y92"/>
    <mergeCell ref="B93:K93"/>
    <mergeCell ref="L93:M93"/>
    <mergeCell ref="O93:W93"/>
    <mergeCell ref="X93:Y93"/>
    <mergeCell ref="B90:K90"/>
    <mergeCell ref="L90:M90"/>
    <mergeCell ref="O90:W90"/>
    <mergeCell ref="X90:Y90"/>
    <mergeCell ref="B91:K91"/>
    <mergeCell ref="L91:M91"/>
    <mergeCell ref="O91:W91"/>
    <mergeCell ref="X91:Y91"/>
    <mergeCell ref="B87:K87"/>
    <mergeCell ref="L87:M87"/>
    <mergeCell ref="O87:W87"/>
    <mergeCell ref="X87:Y87"/>
    <mergeCell ref="B89:K89"/>
    <mergeCell ref="L89:M89"/>
    <mergeCell ref="O89:W89"/>
    <mergeCell ref="X89:Y89"/>
    <mergeCell ref="B85:K85"/>
    <mergeCell ref="L85:M85"/>
    <mergeCell ref="O85:W85"/>
    <mergeCell ref="X85:Y85"/>
    <mergeCell ref="B86:K86"/>
    <mergeCell ref="L86:M86"/>
    <mergeCell ref="O86:W86"/>
    <mergeCell ref="X86:Y86"/>
    <mergeCell ref="C80:W80"/>
    <mergeCell ref="X80:Z80"/>
    <mergeCell ref="B82:K84"/>
    <mergeCell ref="L82:M84"/>
    <mergeCell ref="N82:N84"/>
    <mergeCell ref="O82:W84"/>
    <mergeCell ref="X82:Y84"/>
    <mergeCell ref="Z82:Z84"/>
    <mergeCell ref="A74:AA74"/>
    <mergeCell ref="B75:W77"/>
    <mergeCell ref="X75:Z77"/>
    <mergeCell ref="C78:W78"/>
    <mergeCell ref="X78:Z78"/>
    <mergeCell ref="C79:W79"/>
    <mergeCell ref="X79:Z79"/>
    <mergeCell ref="C72:Q72"/>
    <mergeCell ref="R72:S72"/>
    <mergeCell ref="T72:U72"/>
    <mergeCell ref="V72:X72"/>
    <mergeCell ref="Y72:Z72"/>
    <mergeCell ref="C73:Q73"/>
    <mergeCell ref="R73:S73"/>
    <mergeCell ref="T73:U73"/>
    <mergeCell ref="V73:X73"/>
    <mergeCell ref="Y73:Z73"/>
    <mergeCell ref="B70:Q70"/>
    <mergeCell ref="R70:S70"/>
    <mergeCell ref="T70:U70"/>
    <mergeCell ref="V70:X70"/>
    <mergeCell ref="Y70:Z70"/>
    <mergeCell ref="C71:Q71"/>
    <mergeCell ref="R71:S71"/>
    <mergeCell ref="T71:U71"/>
    <mergeCell ref="V71:X71"/>
    <mergeCell ref="Y71:Z71"/>
    <mergeCell ref="C66:X66"/>
    <mergeCell ref="Y66:Z66"/>
    <mergeCell ref="C67:X67"/>
    <mergeCell ref="Y67:Z67"/>
    <mergeCell ref="C68:X68"/>
    <mergeCell ref="Y68:Z68"/>
    <mergeCell ref="B60:Q60"/>
    <mergeCell ref="R60:S60"/>
    <mergeCell ref="T60:Z60"/>
    <mergeCell ref="B62:X64"/>
    <mergeCell ref="Y62:Z64"/>
    <mergeCell ref="C65:X65"/>
    <mergeCell ref="Y65:Z65"/>
    <mergeCell ref="B58:Q58"/>
    <mergeCell ref="R58:S58"/>
    <mergeCell ref="T58:Z58"/>
    <mergeCell ref="B59:Q59"/>
    <mergeCell ref="R59:S59"/>
    <mergeCell ref="T59:Z59"/>
    <mergeCell ref="B56:Q56"/>
    <mergeCell ref="R56:S56"/>
    <mergeCell ref="T56:Z56"/>
    <mergeCell ref="B57:Q57"/>
    <mergeCell ref="R57:S57"/>
    <mergeCell ref="T57:Z57"/>
    <mergeCell ref="B51:D51"/>
    <mergeCell ref="E51:L51"/>
    <mergeCell ref="M51:N51"/>
    <mergeCell ref="O51:S51"/>
    <mergeCell ref="T51:Y51"/>
    <mergeCell ref="B53:Q55"/>
    <mergeCell ref="R53:S55"/>
    <mergeCell ref="T53:Z55"/>
    <mergeCell ref="B49:D49"/>
    <mergeCell ref="E49:L49"/>
    <mergeCell ref="M49:N49"/>
    <mergeCell ref="O49:S49"/>
    <mergeCell ref="T49:Y49"/>
    <mergeCell ref="B50:D50"/>
    <mergeCell ref="E50:L50"/>
    <mergeCell ref="M50:N50"/>
    <mergeCell ref="O50:S50"/>
    <mergeCell ref="T50:Y50"/>
    <mergeCell ref="C43:Z43"/>
    <mergeCell ref="B44:Z44"/>
    <mergeCell ref="B46:Z46"/>
    <mergeCell ref="B48:D48"/>
    <mergeCell ref="E48:L48"/>
    <mergeCell ref="M48:N48"/>
    <mergeCell ref="O48:S48"/>
    <mergeCell ref="T48:Y48"/>
    <mergeCell ref="C37:Z37"/>
    <mergeCell ref="C38:Z38"/>
    <mergeCell ref="C39:Z39"/>
    <mergeCell ref="C40:Z40"/>
    <mergeCell ref="C41:Z41"/>
    <mergeCell ref="C42:Z42"/>
    <mergeCell ref="C30:Z30"/>
    <mergeCell ref="C31:Z31"/>
    <mergeCell ref="B32:Z32"/>
    <mergeCell ref="B34:Z34"/>
    <mergeCell ref="B35:AA35"/>
    <mergeCell ref="C36:Z36"/>
    <mergeCell ref="B24:Z24"/>
    <mergeCell ref="C25:Z25"/>
    <mergeCell ref="C26:Z26"/>
    <mergeCell ref="C27:Z27"/>
    <mergeCell ref="C28:Z28"/>
    <mergeCell ref="C29:Z29"/>
    <mergeCell ref="B16:H16"/>
    <mergeCell ref="I16:Z16"/>
    <mergeCell ref="B18:Z18"/>
    <mergeCell ref="B20:Z20"/>
    <mergeCell ref="B21:Z21"/>
    <mergeCell ref="B23:Z23"/>
    <mergeCell ref="B13:Z13"/>
    <mergeCell ref="B14:H14"/>
    <mergeCell ref="I14:J14"/>
    <mergeCell ref="K14:R14"/>
    <mergeCell ref="S14:Z14"/>
    <mergeCell ref="B15:Z15"/>
    <mergeCell ref="B11:Z11"/>
    <mergeCell ref="B12:H12"/>
    <mergeCell ref="I12:Z12"/>
    <mergeCell ref="B7:H7"/>
    <mergeCell ref="I7:Z7"/>
    <mergeCell ref="B8:Z8"/>
    <mergeCell ref="B9:E9"/>
    <mergeCell ref="F9:L9"/>
    <mergeCell ref="M9:S9"/>
    <mergeCell ref="B2:E3"/>
    <mergeCell ref="F2:W3"/>
    <mergeCell ref="X2:Z2"/>
    <mergeCell ref="X3:Z3"/>
    <mergeCell ref="B5:Z5"/>
    <mergeCell ref="B6:Z6"/>
    <mergeCell ref="B10:E10"/>
    <mergeCell ref="F10:L10"/>
    <mergeCell ref="M10:S10"/>
  </mergeCells>
  <conditionalFormatting sqref="E96:Z96">
    <cfRule type="cellIs" dxfId="1" priority="2" operator="equal">
      <formula>0</formula>
    </cfRule>
  </conditionalFormatting>
  <conditionalFormatting sqref="O118:X118">
    <cfRule type="cellIs" dxfId="0" priority="1" operator="equal">
      <formula>0</formula>
    </cfRule>
  </conditionalFormatting>
  <dataValidations count="15">
    <dataValidation errorStyle="warning" allowBlank="1" showInputMessage="1" showErrorMessage="1" errorTitle="SELECCIONE DEL LISTADO!" error="Por favor pulse &quot;Cancel - Cancelar&quot; y seleccione el Lugar de Trabajo del Listado. De tratarse de uno diferente al listado pulse &quot;Yes - Si&quot; y se mantendrá su información." sqref="AA14" xr:uid="{3F7C3393-D8DC-41CF-AB51-C370D4ED1067}"/>
    <dataValidation type="list" allowBlank="1" showInputMessage="1" showErrorMessage="1" errorTitle="SELECCIONE DEL LISTADO!" error="Por favor pulse &quot;Cancel - Cancelar&quot; y seleccione una opción del Listado Desplegable." sqref="I14:J14" xr:uid="{DF628127-373E-4664-92F6-BB20302D2787}">
      <formula1>Si</formula1>
    </dataValidation>
    <dataValidation type="list" allowBlank="1" showInputMessage="1" showErrorMessage="1" errorTitle="SELECCIONE DEL LISTADO!" error="Por favor pulse &quot;Cancel - Cancelar&quot; y seleccione una opción del Listado Desplegable." sqref="S14:Z14" xr:uid="{6337579E-47F9-4678-8A92-937CC96DCBE8}">
      <formula1>lugar</formula1>
    </dataValidation>
    <dataValidation type="list" allowBlank="1" showInputMessage="1" showErrorMessage="1" errorTitle="SELECCIONE DEL LISTADO!" error="Por favor pulse &quot;Cancel - Cancelar&quot; y seleccione una opción del Listado Desplegable." sqref="B49:D50" xr:uid="{8DBAF694-AFBD-4F25-ACD9-4E324854ADB2}">
      <formula1>educacion</formula1>
    </dataValidation>
    <dataValidation type="list" allowBlank="1" showInputMessage="1" showErrorMessage="1" errorTitle="SELECCIONE DEL LISTADO!" error="Por favor pulse &quot;Cancel - Cancelar&quot; y seleccione una opción del Listado Desplegable." sqref="B65:B68" xr:uid="{799C64D0-43DF-4697-9C2D-99D943E1D0CC}">
      <formula1>capacitacion</formula1>
    </dataValidation>
    <dataValidation type="list" allowBlank="1" showInputMessage="1" showErrorMessage="1" errorTitle="SELECCIONE DEL LISTADO!" error="Por favor pulse &quot;Cancel - Cancelar&quot; y seleccione una opción del Listado Desplegable." sqref="O49:S51" xr:uid="{563E7B27-E18D-49DB-AE79-8DFE7B74C7E4}">
      <formula1>especializacion</formula1>
    </dataValidation>
    <dataValidation type="list" allowBlank="1" showInputMessage="1" showErrorMessage="1" errorTitle="SELECCIONE DEL LISTADO!" error="Por favor pulse &quot;Cancel - Cancelar&quot; y seleccione una opción del Listado Desplegable." sqref="T56:Z60" xr:uid="{D4D55B85-EF61-4B02-B219-38952D83F66E}">
      <formula1>experiencia_esp</formula1>
    </dataValidation>
    <dataValidation type="list" allowBlank="1" showInputMessage="1" showErrorMessage="1" errorTitle="SELECCIONE DEL LISTADO!" error="Por favor pulse &quot;Cancel - Cancelar&quot; y seleccione una opción del Listado Desplegable." sqref="T71:Z73" xr:uid="{D0516C82-A514-45C9-94D6-06929F254409}">
      <formula1>nivel</formula1>
    </dataValidation>
    <dataValidation type="list" errorStyle="warning" allowBlank="1" showInputMessage="1" showErrorMessage="1" errorTitle="PUEDE SELECCIONAR DEL LISTADO" error="Se sugiere los idiomas Inglés y Quechua, Si considerará uno de ellos presione &quot;Cancel&quot;. Si se requiere un idioma diferente presione &quot;Yes&quot; y quedará guardado el idioma anotado." sqref="C71:Q73" xr:uid="{B56742EB-34C7-4B9D-BD1E-D25D229CC9E6}">
      <formula1>idioma</formula1>
    </dataValidation>
    <dataValidation allowBlank="1" showInputMessage="1" showErrorMessage="1" errorTitle="SELECCIONE DEL LISTADO!" error="Por favor pulse &quot;Cancel - Cancelar&quot; y seleccione una opción del Listado Desplegable." sqref="B85:B87 O85:W87" xr:uid="{2F51D181-3791-482C-8A2B-1B598113BFE4}"/>
    <dataValidation type="list" allowBlank="1" showInputMessage="1" showErrorMessage="1" errorTitle="SELECCIONE DEL LISTADO!" error="Por favor pulse &quot;Cancel - Cancelar&quot; y seleccione una opción del Listado Desplegable." sqref="Z87" xr:uid="{242E2046-3081-4113-8BFC-C10A3CB118D7}">
      <formula1>nivel_habilidades</formula1>
    </dataValidation>
    <dataValidation type="list" errorStyle="information" allowBlank="1" showInputMessage="1" showErrorMessage="1" errorTitle="Atención" error="Si desea realizar una elección distinta a la proporcionada en el listado elija &quot;Si&quot;." sqref="O90:W94 B90:K94" xr:uid="{665BA85D-8634-440B-BFD1-F613A8BC6A01}">
      <formula1>programa</formula1>
    </dataValidation>
    <dataValidation type="list" allowBlank="1" showInputMessage="1" showErrorMessage="1" sqref="X90:Y94 L90:M94" xr:uid="{642D5D36-8817-4F23-88E2-ED964922A821}">
      <formula1>tipo</formula1>
    </dataValidation>
    <dataValidation type="list" allowBlank="1" showInputMessage="1" showErrorMessage="1" sqref="Z90:Z94 N90:N94" xr:uid="{3F35EEBA-1630-45F2-9A6B-3F5C29717998}">
      <formula1>nivel</formula1>
    </dataValidation>
    <dataValidation type="list" allowBlank="1" showInputMessage="1" showErrorMessage="1" errorTitle="SELECCIONE DEL LISTADO!" error="Por favor pulse &quot;Cancel - Cancelar&quot; y seleccione una opción del Listado Desplegable." sqref="X78:Z80 X110:Z114 X87:Y87 R71:S73 M49:N50 Y65:Z68 X101:Z105 Z49:Z51 R56:S60" xr:uid="{753E4474-48B2-42F7-9179-E3CFED608079}">
      <formula1>tipo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3C458-14F8-4437-9656-3EBD2C18CCB9}">
  <dimension ref="B2:L33"/>
  <sheetViews>
    <sheetView workbookViewId="0">
      <selection activeCell="I23" sqref="I23"/>
    </sheetView>
  </sheetViews>
  <sheetFormatPr defaultColWidth="11.54296875" defaultRowHeight="14.5" x14ac:dyDescent="0.35"/>
  <cols>
    <col min="11" max="11" width="13.1796875" bestFit="1" customWidth="1"/>
    <col min="12" max="12" width="32.36328125" bestFit="1" customWidth="1"/>
  </cols>
  <sheetData>
    <row r="2" spans="2:12" x14ac:dyDescent="0.35">
      <c r="B2" s="16" t="s">
        <v>79</v>
      </c>
      <c r="C2" s="16" t="s">
        <v>80</v>
      </c>
      <c r="D2" s="16" t="s">
        <v>81</v>
      </c>
      <c r="E2" s="21" t="s">
        <v>97</v>
      </c>
      <c r="F2" s="16" t="s">
        <v>102</v>
      </c>
      <c r="G2" s="24" t="s">
        <v>113</v>
      </c>
      <c r="H2" s="24" t="s">
        <v>124</v>
      </c>
      <c r="I2" s="24" t="s">
        <v>48</v>
      </c>
      <c r="J2" s="24" t="s">
        <v>154</v>
      </c>
      <c r="K2" s="24" t="s">
        <v>160</v>
      </c>
      <c r="L2" s="24" t="s">
        <v>169</v>
      </c>
    </row>
    <row r="3" spans="2:12" x14ac:dyDescent="0.35">
      <c r="B3" s="17">
        <v>1</v>
      </c>
      <c r="C3" s="17" t="s">
        <v>82</v>
      </c>
      <c r="D3" s="17">
        <v>2026</v>
      </c>
      <c r="E3" s="22" t="s">
        <v>7</v>
      </c>
      <c r="F3" s="17" t="s">
        <v>103</v>
      </c>
      <c r="G3" s="25" t="s">
        <v>114</v>
      </c>
      <c r="H3" s="25" t="s">
        <v>125</v>
      </c>
      <c r="I3" s="25" t="s">
        <v>147</v>
      </c>
      <c r="J3" s="25" t="s">
        <v>155</v>
      </c>
      <c r="K3" s="25" t="s">
        <v>161</v>
      </c>
      <c r="L3" s="25" t="s">
        <v>170</v>
      </c>
    </row>
    <row r="4" spans="2:12" x14ac:dyDescent="0.35">
      <c r="B4" s="17">
        <v>2</v>
      </c>
      <c r="C4" s="17" t="s">
        <v>83</v>
      </c>
      <c r="D4" s="17">
        <v>2027</v>
      </c>
      <c r="E4" s="22" t="s">
        <v>8</v>
      </c>
      <c r="F4" s="17" t="s">
        <v>104</v>
      </c>
      <c r="G4" s="25" t="s">
        <v>115</v>
      </c>
      <c r="H4" s="25" t="s">
        <v>11</v>
      </c>
      <c r="I4" s="25" t="s">
        <v>148</v>
      </c>
      <c r="J4" s="25" t="s">
        <v>156</v>
      </c>
      <c r="K4" s="25" t="s">
        <v>162</v>
      </c>
      <c r="L4" s="25" t="s">
        <v>171</v>
      </c>
    </row>
    <row r="5" spans="2:12" x14ac:dyDescent="0.35">
      <c r="B5" s="17">
        <v>3</v>
      </c>
      <c r="C5" s="17" t="s">
        <v>84</v>
      </c>
      <c r="D5" s="17">
        <v>2028</v>
      </c>
      <c r="E5" s="22" t="s">
        <v>98</v>
      </c>
      <c r="F5" s="17" t="s">
        <v>105</v>
      </c>
      <c r="G5" s="25" t="s">
        <v>116</v>
      </c>
      <c r="I5" s="43" t="s">
        <v>149</v>
      </c>
      <c r="J5" s="43" t="s">
        <v>157</v>
      </c>
      <c r="K5" s="43" t="s">
        <v>163</v>
      </c>
      <c r="L5" s="43" t="s">
        <v>281</v>
      </c>
    </row>
    <row r="6" spans="2:12" x14ac:dyDescent="0.35">
      <c r="B6" s="17">
        <v>4</v>
      </c>
      <c r="C6" s="17" t="s">
        <v>85</v>
      </c>
      <c r="D6" s="17">
        <v>2029</v>
      </c>
      <c r="E6" s="22" t="s">
        <v>99</v>
      </c>
      <c r="F6" s="17" t="s">
        <v>106</v>
      </c>
      <c r="G6" s="26" t="s">
        <v>117</v>
      </c>
      <c r="I6" s="26" t="s">
        <v>150</v>
      </c>
      <c r="K6" s="26" t="s">
        <v>164</v>
      </c>
      <c r="L6" s="43" t="s">
        <v>11</v>
      </c>
    </row>
    <row r="7" spans="2:12" x14ac:dyDescent="0.35">
      <c r="B7" s="17">
        <v>5</v>
      </c>
      <c r="C7" s="17" t="s">
        <v>86</v>
      </c>
      <c r="D7" s="17">
        <v>2030</v>
      </c>
      <c r="E7" s="23"/>
      <c r="F7" s="17" t="s">
        <v>107</v>
      </c>
      <c r="G7" s="26" t="s">
        <v>118</v>
      </c>
      <c r="I7" s="26" t="s">
        <v>151</v>
      </c>
      <c r="K7" s="26" t="s">
        <v>165</v>
      </c>
    </row>
    <row r="8" spans="2:12" x14ac:dyDescent="0.35">
      <c r="B8" s="17">
        <v>6</v>
      </c>
      <c r="C8" s="17" t="s">
        <v>87</v>
      </c>
      <c r="D8" s="18"/>
      <c r="F8" s="17" t="s">
        <v>108</v>
      </c>
      <c r="G8" s="26" t="s">
        <v>119</v>
      </c>
      <c r="I8" s="26" t="s">
        <v>152</v>
      </c>
      <c r="K8" s="26" t="s">
        <v>166</v>
      </c>
    </row>
    <row r="9" spans="2:12" x14ac:dyDescent="0.35">
      <c r="B9" s="17">
        <v>7</v>
      </c>
      <c r="C9" s="17" t="s">
        <v>88</v>
      </c>
      <c r="D9" s="18"/>
      <c r="G9" s="26" t="s">
        <v>120</v>
      </c>
      <c r="I9" s="26" t="s">
        <v>153</v>
      </c>
      <c r="K9" s="26" t="s">
        <v>167</v>
      </c>
    </row>
    <row r="10" spans="2:12" x14ac:dyDescent="0.35">
      <c r="B10" s="17">
        <v>8</v>
      </c>
      <c r="C10" s="17" t="s">
        <v>89</v>
      </c>
      <c r="D10" s="18"/>
      <c r="G10" s="26" t="s">
        <v>121</v>
      </c>
    </row>
    <row r="11" spans="2:12" x14ac:dyDescent="0.35">
      <c r="B11" s="17">
        <v>9</v>
      </c>
      <c r="C11" s="17" t="s">
        <v>90</v>
      </c>
      <c r="D11" s="18"/>
      <c r="G11" s="26" t="s">
        <v>122</v>
      </c>
    </row>
    <row r="12" spans="2:12" x14ac:dyDescent="0.35">
      <c r="B12" s="17">
        <v>10</v>
      </c>
      <c r="C12" s="17" t="s">
        <v>91</v>
      </c>
      <c r="D12" s="18"/>
    </row>
    <row r="13" spans="2:12" x14ac:dyDescent="0.35">
      <c r="B13" s="17">
        <v>11</v>
      </c>
      <c r="C13" s="17" t="s">
        <v>92</v>
      </c>
      <c r="D13" s="18"/>
    </row>
    <row r="14" spans="2:12" x14ac:dyDescent="0.35">
      <c r="B14" s="17">
        <v>12</v>
      </c>
      <c r="C14" s="17" t="s">
        <v>93</v>
      </c>
      <c r="D14" s="18"/>
    </row>
    <row r="15" spans="2:12" x14ac:dyDescent="0.35">
      <c r="B15" s="17">
        <v>13</v>
      </c>
      <c r="C15" s="18"/>
      <c r="D15" s="18"/>
    </row>
    <row r="16" spans="2:12" x14ac:dyDescent="0.35">
      <c r="B16" s="17">
        <v>14</v>
      </c>
      <c r="C16" s="18"/>
      <c r="D16" s="18"/>
    </row>
    <row r="17" spans="2:4" x14ac:dyDescent="0.35">
      <c r="B17" s="17">
        <v>15</v>
      </c>
      <c r="C17" s="18"/>
      <c r="D17" s="18"/>
    </row>
    <row r="18" spans="2:4" x14ac:dyDescent="0.35">
      <c r="B18" s="17">
        <v>16</v>
      </c>
      <c r="C18" s="18"/>
      <c r="D18" s="18"/>
    </row>
    <row r="19" spans="2:4" x14ac:dyDescent="0.35">
      <c r="B19" s="17">
        <v>17</v>
      </c>
      <c r="C19" s="18"/>
      <c r="D19" s="18"/>
    </row>
    <row r="20" spans="2:4" x14ac:dyDescent="0.35">
      <c r="B20" s="17">
        <v>18</v>
      </c>
      <c r="C20" s="18"/>
      <c r="D20" s="18"/>
    </row>
    <row r="21" spans="2:4" x14ac:dyDescent="0.35">
      <c r="B21" s="17">
        <v>19</v>
      </c>
      <c r="C21" s="18"/>
      <c r="D21" s="18"/>
    </row>
    <row r="22" spans="2:4" x14ac:dyDescent="0.35">
      <c r="B22" s="17">
        <v>20</v>
      </c>
      <c r="C22" s="18"/>
      <c r="D22" s="18"/>
    </row>
    <row r="23" spans="2:4" x14ac:dyDescent="0.35">
      <c r="B23" s="17">
        <v>21</v>
      </c>
      <c r="C23" s="18"/>
      <c r="D23" s="18"/>
    </row>
    <row r="24" spans="2:4" x14ac:dyDescent="0.35">
      <c r="B24" s="17">
        <v>22</v>
      </c>
      <c r="C24" s="18"/>
      <c r="D24" s="18"/>
    </row>
    <row r="25" spans="2:4" x14ac:dyDescent="0.35">
      <c r="B25" s="17">
        <v>23</v>
      </c>
      <c r="C25" s="18"/>
      <c r="D25" s="18"/>
    </row>
    <row r="26" spans="2:4" x14ac:dyDescent="0.35">
      <c r="B26" s="17">
        <v>24</v>
      </c>
      <c r="C26" s="18"/>
      <c r="D26" s="18"/>
    </row>
    <row r="27" spans="2:4" x14ac:dyDescent="0.35">
      <c r="B27" s="17">
        <v>25</v>
      </c>
      <c r="C27" s="18"/>
      <c r="D27" s="18"/>
    </row>
    <row r="28" spans="2:4" x14ac:dyDescent="0.35">
      <c r="B28" s="17">
        <v>26</v>
      </c>
      <c r="C28" s="18"/>
      <c r="D28" s="18"/>
    </row>
    <row r="29" spans="2:4" x14ac:dyDescent="0.35">
      <c r="B29" s="17">
        <v>27</v>
      </c>
      <c r="C29" s="18"/>
      <c r="D29" s="18"/>
    </row>
    <row r="30" spans="2:4" x14ac:dyDescent="0.35">
      <c r="B30" s="17">
        <v>28</v>
      </c>
      <c r="C30" s="18"/>
      <c r="D30" s="18"/>
    </row>
    <row r="31" spans="2:4" x14ac:dyDescent="0.35">
      <c r="B31" s="17">
        <v>29</v>
      </c>
      <c r="C31" s="18"/>
      <c r="D31" s="18"/>
    </row>
    <row r="32" spans="2:4" x14ac:dyDescent="0.35">
      <c r="B32" s="17">
        <v>30</v>
      </c>
      <c r="C32" s="18"/>
      <c r="D32" s="18"/>
    </row>
    <row r="33" spans="2:4" x14ac:dyDescent="0.35">
      <c r="B33" s="17">
        <v>31</v>
      </c>
      <c r="C33" s="18"/>
      <c r="D33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644CED4157014BA28F004B5A1842A6" ma:contentTypeVersion="13" ma:contentTypeDescription="Create a new document." ma:contentTypeScope="" ma:versionID="b67214955774b2eb4a91267be823e076">
  <xsd:schema xmlns:xsd="http://www.w3.org/2001/XMLSchema" xmlns:xs="http://www.w3.org/2001/XMLSchema" xmlns:p="http://schemas.microsoft.com/office/2006/metadata/properties" xmlns:ns1="http://schemas.microsoft.com/sharepoint/v3" xmlns:ns2="6b724368-73a9-4fc2-b7b7-7dda7544836d" targetNamespace="http://schemas.microsoft.com/office/2006/metadata/properties" ma:root="true" ma:fieldsID="43014d1dbae2d351a5fb423d8594c253" ns1:_="" ns2:_="">
    <xsd:import namespace="http://schemas.microsoft.com/sharepoint/v3"/>
    <xsd:import namespace="6b724368-73a9-4fc2-b7b7-7dda7544836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24368-73a9-4fc2-b7b7-7dda754483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8B7B1F-3DBD-4553-878C-8B11567D7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724368-73a9-4fc2-b7b7-7dda75448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31721D-E1A9-4BD8-A826-CFDAD936E0AB}">
  <ds:schemaRefs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6b724368-73a9-4fc2-b7b7-7dda7544836d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728EFCB-3D39-4E4E-B5AE-03C0C7810A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Hoja1</vt:lpstr>
      <vt:lpstr>Formulario Aplicación</vt:lpstr>
      <vt:lpstr>Formulario Aplicación (2)</vt:lpstr>
      <vt:lpstr>Sheet1</vt:lpstr>
      <vt:lpstr>Formulario Postulación</vt:lpstr>
      <vt:lpstr>DP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Fernandez</dc:creator>
  <cp:lastModifiedBy>Andres Rivera</cp:lastModifiedBy>
  <cp:lastPrinted>2026-05-06T19:36:56Z</cp:lastPrinted>
  <dcterms:created xsi:type="dcterms:W3CDTF">2026-04-28T12:31:18Z</dcterms:created>
  <dcterms:modified xsi:type="dcterms:W3CDTF">2026-05-07T15:14:24Z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0x010100F8644CED4157014BA28F004B5A1842A6</vt:lpwstr>
  </property>
</Properties>
</file>