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cintranetlp/sptd/rrhh/des/Reclutamiento y Seleccion/2026/30 Supervisor Sénior de Servicios de Campamento/4 Formulario de aplicación laboral CVs/"/>
    </mc:Choice>
  </mc:AlternateContent>
  <xr:revisionPtr revIDLastSave="0" documentId="8_{11909C90-B9FC-4BE6-9911-59CB1A811C0C}" xr6:coauthVersionLast="47" xr6:coauthVersionMax="47" xr10:uidLastSave="{00000000-0000-0000-0000-000000000000}"/>
  <workbookProtection workbookAlgorithmName="SHA-512" workbookHashValue="/S4yfFSoVUac7AUJb20BFfPqKuokYMSYQHULx18aPkGB5Z98Snyw5MYOjtl0tuLz7nwXKPW7ZtwmakQh2WkoAg==" workbookSaltValue="rlf/fKc4SOPWEzp98IkC8A==" workbookSpinCount="100000" lockStructure="1"/>
  <bookViews>
    <workbookView xWindow="28680" yWindow="-120" windowWidth="20640" windowHeight="11040" firstSheet="4" activeTab="4" xr2:uid="{E0701102-ABA8-4C39-8547-9D416AD8C9D9}"/>
  </bookViews>
  <sheets>
    <sheet name="Hoja1" sheetId="1" state="hidden" r:id="rId1"/>
    <sheet name="Formulario Aplicación" sheetId="2" state="hidden" r:id="rId2"/>
    <sheet name="Formulario Aplicación (2)" sheetId="4" state="hidden" r:id="rId3"/>
    <sheet name="Sheet1" sheetId="5" state="hidden" r:id="rId4"/>
    <sheet name="Formulario Postulación" sheetId="6" r:id="rId5"/>
    <sheet name="DP" sheetId="11" state="hidden" r:id="rId6"/>
    <sheet name="Listas" sheetId="3" state="hidden" r:id="rId7"/>
  </sheets>
  <externalReferences>
    <externalReference r:id="rId8"/>
  </externalReferences>
  <definedNames>
    <definedName name="capacitacion">#REF!</definedName>
    <definedName name="clasificacion">#REF!</definedName>
    <definedName name="educacion">#REF!</definedName>
    <definedName name="especializacion">#REF!</definedName>
    <definedName name="experiencia_esp">#REF!</definedName>
    <definedName name="idioma">#REF!</definedName>
    <definedName name="jerarquia">#REF!</definedName>
    <definedName name="lugar">#REF!</definedName>
    <definedName name="nivel">#REF!</definedName>
    <definedName name="nivel_habilidades">#REF!</definedName>
    <definedName name="programa">#REF!</definedName>
    <definedName name="programas">#REF!</definedName>
    <definedName name="Si">#REF!</definedName>
    <definedName name="tip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P99" i="6" l="1"/>
  <c r="P100" i="6"/>
  <c r="P98" i="6"/>
  <c r="B99" i="6"/>
  <c r="B100" i="6"/>
  <c r="B98" i="6"/>
  <c r="G86" i="6"/>
  <c r="G87" i="6"/>
  <c r="G85" i="6"/>
  <c r="E86" i="6"/>
  <c r="E87" i="6"/>
  <c r="E85" i="6"/>
  <c r="B86" i="6"/>
  <c r="B87" i="6"/>
  <c r="B85" i="6"/>
  <c r="AB98" i="6"/>
  <c r="X98" i="6"/>
  <c r="Q42" i="6"/>
  <c r="Q43" i="6"/>
  <c r="Q41" i="6"/>
  <c r="O42" i="6"/>
  <c r="O43" i="6"/>
  <c r="O41" i="6"/>
  <c r="B42" i="6"/>
  <c r="B43" i="6"/>
  <c r="B41" i="6"/>
  <c r="Y27" i="6"/>
  <c r="H27" i="6"/>
  <c r="B27" i="6"/>
  <c r="Y26" i="6"/>
  <c r="H26" i="6"/>
  <c r="B26" i="6"/>
  <c r="B150" i="11"/>
  <c r="D147" i="11"/>
  <c r="D146" i="11"/>
  <c r="O144" i="11"/>
  <c r="A118" i="11"/>
  <c r="A120" i="11" s="1"/>
  <c r="A121" i="11" s="1"/>
  <c r="A122" i="11" s="1"/>
  <c r="AA116" i="11"/>
  <c r="A112" i="11"/>
  <c r="A113" i="11" s="1"/>
  <c r="AA109" i="11"/>
  <c r="B112" i="11" s="1"/>
  <c r="E99" i="11"/>
  <c r="N66" i="11"/>
  <c r="A35" i="11"/>
  <c r="A36" i="11" s="1"/>
  <c r="AA16" i="11"/>
  <c r="A114" i="11" l="1"/>
  <c r="B113" i="11"/>
  <c r="A37" i="11"/>
  <c r="B36" i="11"/>
  <c r="B35" i="11"/>
  <c r="W42" i="6"/>
  <c r="W43" i="6"/>
  <c r="R50" i="6"/>
  <c r="R51" i="6"/>
  <c r="R52" i="6"/>
  <c r="B114" i="11" l="1"/>
  <c r="A115" i="11"/>
  <c r="B37" i="11"/>
  <c r="A38" i="11"/>
  <c r="AJ41" i="6"/>
  <c r="W41" i="6" s="1"/>
  <c r="B93" i="6"/>
  <c r="A116" i="11" l="1"/>
  <c r="O113" i="11"/>
  <c r="O112" i="11"/>
  <c r="A123" i="11"/>
  <c r="A124" i="11" s="1"/>
  <c r="A125" i="11" s="1"/>
  <c r="A39" i="11"/>
  <c r="B38" i="11"/>
  <c r="R58" i="6"/>
  <c r="R57" i="6"/>
  <c r="R56" i="6"/>
  <c r="R55" i="6"/>
  <c r="R54" i="6"/>
  <c r="R53" i="6"/>
  <c r="A40" i="11" l="1"/>
  <c r="B40" i="11" s="1"/>
  <c r="B39" i="11"/>
  <c r="R60" i="6"/>
  <c r="R51" i="4"/>
  <c r="R52" i="4"/>
  <c r="R53" i="4"/>
  <c r="R50" i="4"/>
  <c r="B87" i="4"/>
  <c r="R49" i="4"/>
  <c r="R48" i="4"/>
  <c r="R47" i="4"/>
  <c r="R46" i="4"/>
  <c r="R45" i="4"/>
  <c r="U40" i="4"/>
  <c r="U39" i="4"/>
  <c r="U38" i="4"/>
  <c r="V45" i="2"/>
  <c r="V55" i="2" s="1"/>
  <c r="V46" i="2"/>
  <c r="V47" i="2"/>
  <c r="V48" i="2"/>
  <c r="V50" i="2"/>
  <c r="V51" i="2"/>
  <c r="V49" i="2"/>
  <c r="V52" i="2"/>
  <c r="V53" i="2"/>
  <c r="Z40" i="2"/>
  <c r="Z39" i="2"/>
  <c r="Z38" i="2"/>
  <c r="R55" i="4" l="1"/>
  <c r="B87" i="2"/>
  <c r="Z113" i="11" l="1"/>
  <c r="X113" i="11"/>
  <c r="Z112" i="11"/>
  <c r="X112" i="11"/>
  <c r="N114" i="11"/>
  <c r="L114" i="11"/>
  <c r="N112" i="11"/>
  <c r="L112" i="11"/>
  <c r="N113" i="11"/>
  <c r="L113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Wilder Andrade</author>
  </authors>
  <commentList>
    <comment ref="P32" authorId="0" shapeId="0" xr:uid="{40B2BBA7-002D-4C67-AB7B-750016D5238E}">
      <text>
        <r>
          <rPr>
            <b/>
            <sz val="9"/>
            <color indexed="81"/>
            <rFont val="Tahoma"/>
            <family val="2"/>
          </rPr>
          <t>Wilder Andrade:</t>
        </r>
        <r>
          <rPr>
            <sz val="9"/>
            <color indexed="81"/>
            <rFont val="Tahoma"/>
            <family val="2"/>
          </rPr>
          <t xml:space="preserve">
SI Aplica</t>
        </r>
      </text>
    </comment>
    <comment ref="O66" authorId="0" shapeId="0" xr:uid="{AD41BDBC-E340-422C-B2E4-1A1C375EE7B0}">
      <text>
        <r>
          <rPr>
            <b/>
            <sz val="9"/>
            <color indexed="81"/>
            <rFont val="Tahoma"/>
            <family val="2"/>
          </rPr>
          <t>Wilder Andrade:</t>
        </r>
        <r>
          <rPr>
            <sz val="9"/>
            <color indexed="81"/>
            <rFont val="Tahoma"/>
            <family val="2"/>
          </rPr>
          <t xml:space="preserve">
tiene respaldo?</t>
        </r>
      </text>
    </comment>
    <comment ref="O67" authorId="0" shapeId="0" xr:uid="{94879508-C53E-428C-AD64-57C60F6B97B2}">
      <text>
        <r>
          <rPr>
            <b/>
            <sz val="9"/>
            <color indexed="81"/>
            <rFont val="Tahoma"/>
            <family val="2"/>
          </rPr>
          <t>Wilder Andrade:</t>
        </r>
        <r>
          <rPr>
            <sz val="9"/>
            <color indexed="81"/>
            <rFont val="Tahoma"/>
            <family val="2"/>
          </rPr>
          <t xml:space="preserve">
Colocar nota para qeu se pueda identificar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Fernandez</author>
  </authors>
  <commentList>
    <comment ref="B31" authorId="0" shapeId="0" xr:uid="{46ABBA30-83AA-46A3-A2E0-BFA5AF6BE612}">
      <text>
        <r>
          <rPr>
            <sz val="9"/>
            <color indexed="81"/>
            <rFont val="Tahoma"/>
            <family val="2"/>
          </rPr>
          <t>Coloque estudios universitarios que tenga adicionales a los descritos anteriormente (no seminarios ni cursos cortos).</t>
        </r>
      </text>
    </comment>
    <comment ref="S40" authorId="0" shapeId="0" xr:uid="{92AD7846-F3D5-4DE6-A7C3-C47221565A0D}">
      <text>
        <r>
          <rPr>
            <sz val="9"/>
            <color indexed="81"/>
            <rFont val="Tahoma"/>
            <family val="2"/>
          </rPr>
          <t>Solo debe ingresar números, no letras ni símbolos.</t>
        </r>
      </text>
    </comment>
    <comment ref="T49" authorId="0" shapeId="0" xr:uid="{ADD4B981-112A-4684-876A-D82C8A2EE701}">
      <text>
        <r>
          <rPr>
            <sz val="9"/>
            <color indexed="81"/>
            <rFont val="Tahoma"/>
            <family val="2"/>
          </rPr>
          <t>Mencione de forma puntual las actividades más importantes que desarrolló en cada caso.</t>
        </r>
      </text>
    </comment>
    <comment ref="R72" authorId="0" shapeId="0" xr:uid="{EB98BB13-48E1-44E0-9F2D-33EBD9C27A8D}">
      <text>
        <r>
          <rPr>
            <sz val="9"/>
            <color indexed="81"/>
            <rFont val="Tahoma"/>
            <family val="2"/>
          </rPr>
          <t xml:space="preserve">Coloque el nombre de los cursos que realizó que </t>
        </r>
        <r>
          <rPr>
            <b/>
            <sz val="9"/>
            <color indexed="81"/>
            <rFont val="Tahoma"/>
            <family val="2"/>
          </rPr>
          <t>estén relacionados al puesto</t>
        </r>
        <r>
          <rPr>
            <sz val="9"/>
            <color indexed="81"/>
            <rFont val="Tahoma"/>
            <family val="2"/>
          </rPr>
          <t>.</t>
        </r>
      </text>
    </comment>
    <comment ref="Y109" authorId="0" shapeId="0" xr:uid="{84739C8A-CD4D-4E7F-A45F-3407E5AED04A}">
      <text>
        <r>
          <rPr>
            <sz val="9"/>
            <color indexed="81"/>
            <rFont val="Tahoma"/>
            <family val="2"/>
          </rPr>
          <t xml:space="preserve">Si Usted está postulando desde una Comunidad, por favor imprima este formulario y entréguelo al Corregidor de su Comunidad.
</t>
        </r>
      </text>
    </comment>
    <comment ref="AD109" authorId="0" shapeId="0" xr:uid="{62DCAE58-B235-4AF2-BAC7-4788BD45C4D2}">
      <text>
        <r>
          <rPr>
            <sz val="9"/>
            <color indexed="81"/>
            <rFont val="Tahoma"/>
            <family val="2"/>
          </rPr>
          <t>Si usted está postulando desde alguna ciudad de Bolivia, o desde fuera del país, le pedimos enviar el formulario lleno al siguiente correo electrónico: 
reclutamiento@minerasancristobal.com</t>
        </r>
      </text>
    </comment>
  </commentList>
</comments>
</file>

<file path=xl/sharedStrings.xml><?xml version="1.0" encoding="utf-8"?>
<sst xmlns="http://schemas.openxmlformats.org/spreadsheetml/2006/main" count="740" uniqueCount="365">
  <si>
    <t>FORMULARIO DE APLICACIÓN LABORAL</t>
  </si>
  <si>
    <t>Por favor complete detalladamente el presente formulario</t>
  </si>
  <si>
    <t>RC</t>
  </si>
  <si>
    <t>Fecha:</t>
  </si>
  <si>
    <t>Puesto al que postula:</t>
  </si>
  <si>
    <t>1. Datos personales</t>
  </si>
  <si>
    <t>Nombre completo:</t>
  </si>
  <si>
    <t>CI</t>
  </si>
  <si>
    <t>Pasaporte</t>
  </si>
  <si>
    <t>No.</t>
  </si>
  <si>
    <t>Si</t>
  </si>
  <si>
    <t>No</t>
  </si>
  <si>
    <t>Edad:</t>
  </si>
  <si>
    <t>Documento de Identidad:</t>
  </si>
  <si>
    <t>Licencia de Conducir:</t>
  </si>
  <si>
    <r>
      <t>Documento de Identidad (</t>
    </r>
    <r>
      <rPr>
        <sz val="8"/>
        <color theme="1"/>
        <rFont val="Aptos Narrow"/>
        <family val="2"/>
        <scheme val="minor"/>
      </rPr>
      <t>Seleccione uno</t>
    </r>
    <r>
      <rPr>
        <sz val="11"/>
        <color theme="1"/>
        <rFont val="Aptos Narrow"/>
        <family val="2"/>
        <scheme val="minor"/>
      </rPr>
      <t>):</t>
    </r>
  </si>
  <si>
    <t>Categoría:</t>
  </si>
  <si>
    <t>Dirección actual:</t>
  </si>
  <si>
    <t>Ciudad / Comunidad:</t>
  </si>
  <si>
    <t>País:</t>
  </si>
  <si>
    <t>Teléfono de contacto:</t>
  </si>
  <si>
    <t>Email:</t>
  </si>
  <si>
    <t>Pretensión Salarial:</t>
  </si>
  <si>
    <t>2. Declaración de veracidad de la información:</t>
  </si>
  <si>
    <t>Manifiesto que toda la información declarada en el presente formulario de aplicación laboral es verdadera. Autorizo a Minera San Cristóbal S.A. a verificar todos los datos declarados en caso de que se considere necesario. Dando fe, firmo el presente formulario en el siguiente espacio: ►</t>
  </si>
  <si>
    <t>Firma del Postulante</t>
  </si>
  <si>
    <t>3. Formación Académica</t>
  </si>
  <si>
    <t>Nivel</t>
  </si>
  <si>
    <t>Área de Estudio / Carrera</t>
  </si>
  <si>
    <t>Institución donde estudió</t>
  </si>
  <si>
    <r>
      <t xml:space="preserve">Nivel
</t>
    </r>
    <r>
      <rPr>
        <sz val="7"/>
        <color theme="1"/>
        <rFont val="Aptos Narrow"/>
        <family val="2"/>
        <scheme val="minor"/>
      </rPr>
      <t>(Primaria/Secundaria/Universitario)</t>
    </r>
  </si>
  <si>
    <r>
      <t xml:space="preserve">Documento de respaldo
</t>
    </r>
    <r>
      <rPr>
        <sz val="7"/>
        <color theme="1"/>
        <rFont val="Aptos Narrow"/>
        <family val="2"/>
        <scheme val="minor"/>
      </rPr>
      <t>(Título Académico / Certificados de aprobación, participación, otros)</t>
    </r>
  </si>
  <si>
    <t>Registro en colegio de profesionales</t>
  </si>
  <si>
    <t>Institución:</t>
  </si>
  <si>
    <t>4. Experiencia Laboral</t>
  </si>
  <si>
    <r>
      <t xml:space="preserve">Por favor exprese en </t>
    </r>
    <r>
      <rPr>
        <b/>
        <sz val="8"/>
        <color theme="1"/>
        <rFont val="Aptos Narrow"/>
        <family val="2"/>
        <scheme val="minor"/>
      </rPr>
      <t>años y/o meses</t>
    </r>
    <r>
      <rPr>
        <sz val="8"/>
        <color theme="1"/>
        <rFont val="Aptos Narrow"/>
        <family val="2"/>
        <scheme val="minor"/>
      </rPr>
      <t xml:space="preserve"> la experiencia laboral total generada en su carrera profesional </t>
    </r>
    <r>
      <rPr>
        <b/>
        <sz val="8"/>
        <color theme="1"/>
        <rFont val="Aptos Narrow"/>
        <family val="2"/>
        <scheme val="minor"/>
      </rPr>
      <t>SIN tomar en cuenta</t>
    </r>
    <r>
      <rPr>
        <sz val="8"/>
        <color theme="1"/>
        <rFont val="Aptos Narrow"/>
        <family val="2"/>
        <scheme val="minor"/>
      </rPr>
      <t xml:space="preserve"> practicas profesionales, pasantías ni voluntariados.</t>
    </r>
  </si>
  <si>
    <t>Años</t>
  </si>
  <si>
    <t>Meses</t>
  </si>
  <si>
    <t>Total de años / meses trabajados</t>
  </si>
  <si>
    <r>
      <t xml:space="preserve">Ingrese los datos de su experiencia laboral, </t>
    </r>
    <r>
      <rPr>
        <b/>
        <sz val="11"/>
        <color theme="1"/>
        <rFont val="Aptos Narrow"/>
        <family val="2"/>
        <scheme val="minor"/>
      </rPr>
      <t>empezando por la más reciente</t>
    </r>
    <r>
      <rPr>
        <sz val="11"/>
        <color theme="1"/>
        <rFont val="Aptos Narrow"/>
        <family val="2"/>
        <scheme val="minor"/>
      </rPr>
      <t>.</t>
    </r>
  </si>
  <si>
    <t>Empresa</t>
  </si>
  <si>
    <t>Cargo ocupado</t>
  </si>
  <si>
    <t>Ciudad / Comunidad donde trabajó</t>
  </si>
  <si>
    <t>Actividades desarrolladas</t>
  </si>
  <si>
    <t>Fecha de inicio</t>
  </si>
  <si>
    <t>Fecha de culminación</t>
  </si>
  <si>
    <t>Nombre del curso, seminario, taller</t>
  </si>
  <si>
    <t>¿Tiene documento de respaldo?</t>
  </si>
  <si>
    <t>Idiomas</t>
  </si>
  <si>
    <t>Nivel:</t>
  </si>
  <si>
    <t>Idioma:</t>
  </si>
  <si>
    <t>Programa/Heramienta:</t>
  </si>
  <si>
    <t>5. Referencias Laborales</t>
  </si>
  <si>
    <t>7. Idiomas</t>
  </si>
  <si>
    <t>8. Herramientas informáticas</t>
  </si>
  <si>
    <t>Nombre</t>
  </si>
  <si>
    <t>Institución / Empresa</t>
  </si>
  <si>
    <t>Teléfono</t>
  </si>
  <si>
    <t>9. Datos adicionales</t>
  </si>
  <si>
    <t>¿Usted trabajó anteriormente en Minera San Cristóbal S.A.?</t>
  </si>
  <si>
    <t>¿Cuál fue su puesto?</t>
  </si>
  <si>
    <t>Si, como personal</t>
  </si>
  <si>
    <t>Sí, como contratista</t>
  </si>
  <si>
    <t>Empresa contratista</t>
  </si>
  <si>
    <t>Puesto</t>
  </si>
  <si>
    <t>6. Capacitación relacionada exclusivamente con el puesto al que postula</t>
  </si>
  <si>
    <t xml:space="preserve">Le pedimos adjuntar una fotocopia simple de los siguientes documentos: </t>
  </si>
  <si>
    <t>1. Cédula de Identidad y/ libreta de servicio militar.</t>
  </si>
  <si>
    <t>2. Título académico a nivel Licenciatura, Técnico Superior u otro solicitado en la convocatoria.</t>
  </si>
  <si>
    <t>3. Licencia de conducir (si se solicita en la convocatoria).</t>
  </si>
  <si>
    <t xml:space="preserve">Le agradecemos el tiempo invertido en el llenado de este formulario. </t>
  </si>
  <si>
    <t>En el caso de la convocatoria en Comunidades, le pedimos entregarlo al corregidor de su Comunidad.</t>
  </si>
  <si>
    <t>En el caso de ser convocado(a) a una entrevista, deberá llevar una copia simple de su documentación de respaldo.</t>
  </si>
  <si>
    <t xml:space="preserve">En el caso de la convocatoria en Ciudades, le pedimos enviarlo al correo RecursosHumanos@minerasancristobal.com </t>
  </si>
  <si>
    <t>2.04.P01.F71</t>
  </si>
  <si>
    <t>Revisión: 10</t>
  </si>
  <si>
    <t>INTERNA</t>
  </si>
  <si>
    <t>Por favor complete detalladamente este formulario</t>
  </si>
  <si>
    <t>Fecha de postulación:</t>
  </si>
  <si>
    <t>DÍA</t>
  </si>
  <si>
    <t>MES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</si>
  <si>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</si>
  <si>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</si>
  <si>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</si>
  <si>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</si>
  <si>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</si>
  <si>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</si>
  <si>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</si>
  <si>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</si>
  <si>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</si>
  <si>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</si>
  <si>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</si>
  <si>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</si>
  <si>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</si>
  <si>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Datos personales</t>
  </si>
  <si>
    <t>Teléfono de contacto 1:</t>
  </si>
  <si>
    <t>Teléfono de contacto 2:</t>
  </si>
  <si>
    <t>Identidad</t>
  </si>
  <si>
    <t>RUN</t>
  </si>
  <si>
    <t>DNI</t>
  </si>
  <si>
    <t>No:</t>
  </si>
  <si>
    <t>Licencia de conducir:</t>
  </si>
  <si>
    <t>Licencia</t>
  </si>
  <si>
    <t>P</t>
  </si>
  <si>
    <t>A</t>
  </si>
  <si>
    <t>B</t>
  </si>
  <si>
    <t>C</t>
  </si>
  <si>
    <t>M</t>
  </si>
  <si>
    <t>T</t>
  </si>
  <si>
    <t>Otra Licencia de conducir:</t>
  </si>
  <si>
    <t>Formación Académica</t>
  </si>
  <si>
    <t>Primaria/Secundaria/Universitario</t>
  </si>
  <si>
    <t>Área de estudio / Carrera</t>
  </si>
  <si>
    <t>Formación</t>
  </si>
  <si>
    <t>Primaria</t>
  </si>
  <si>
    <t>Secundaria</t>
  </si>
  <si>
    <t>Bachiller</t>
  </si>
  <si>
    <t>Universitario</t>
  </si>
  <si>
    <t>Licenciado</t>
  </si>
  <si>
    <t>Magíster</t>
  </si>
  <si>
    <t>Doctorado</t>
  </si>
  <si>
    <t>Diplomado</t>
  </si>
  <si>
    <t>Post grado</t>
  </si>
  <si>
    <t>¿Tiene respaldo?</t>
  </si>
  <si>
    <t>Respaldo</t>
  </si>
  <si>
    <t>Sí</t>
  </si>
  <si>
    <t>Registro en Colegio de Profesionales:</t>
  </si>
  <si>
    <t>Institución en la que está registrado/a:</t>
  </si>
  <si>
    <t>Experiencia Laboral</t>
  </si>
  <si>
    <t>Tipo de requisito</t>
  </si>
  <si>
    <t>Experiencia en manejo de sistemas ERP (Entreprise Resource Planning) como ser: JDE, SAP, u otro.</t>
  </si>
  <si>
    <t>Deseable</t>
  </si>
  <si>
    <t>Excluyente</t>
  </si>
  <si>
    <t>Experiencia en Asistencia Técnica, Administrativa o Financiera con énfasis en revisión de costos y generación de reportes.</t>
  </si>
  <si>
    <t>Tiempo</t>
  </si>
  <si>
    <t>REQUISITOS DEL PUESTO</t>
  </si>
  <si>
    <t>INGRESE SU INFORMACIÓN PARA CADA CASO</t>
  </si>
  <si>
    <t>años</t>
  </si>
  <si>
    <t>Experiencia laboral general en áreas relacionadas al puesto.</t>
  </si>
  <si>
    <t>Observaciones</t>
  </si>
  <si>
    <r>
      <t xml:space="preserve">Ingrese los datos de su experiencia laboral, </t>
    </r>
    <r>
      <rPr>
        <b/>
        <sz val="9"/>
        <color theme="1"/>
        <rFont val="Calibri"/>
        <family val="2"/>
      </rPr>
      <t>empezando por la más reciente</t>
    </r>
    <r>
      <rPr>
        <sz val="9"/>
        <color theme="1"/>
        <rFont val="Calibri"/>
        <family val="2"/>
      </rPr>
      <t>.</t>
    </r>
  </si>
  <si>
    <t>Total trabajado</t>
  </si>
  <si>
    <t>Fecha inicio</t>
  </si>
  <si>
    <t>Fecha fin</t>
  </si>
  <si>
    <t>Referencias Laborales</t>
  </si>
  <si>
    <t>Nombre de la Referencia</t>
  </si>
  <si>
    <t>Capacitación relacionada al puesto de trabajo</t>
  </si>
  <si>
    <t>Inglés</t>
  </si>
  <si>
    <t>Francés</t>
  </si>
  <si>
    <t>Alemán</t>
  </si>
  <si>
    <t>Portugués</t>
  </si>
  <si>
    <t>Chino</t>
  </si>
  <si>
    <t>Aymara</t>
  </si>
  <si>
    <t>Quechua</t>
  </si>
  <si>
    <t>Niveles</t>
  </si>
  <si>
    <t>Básico</t>
  </si>
  <si>
    <t>Intermedio</t>
  </si>
  <si>
    <t>Avanzado</t>
  </si>
  <si>
    <t>Herramientas informáticas</t>
  </si>
  <si>
    <t>Herramienta / Programa</t>
  </si>
  <si>
    <t>Herramientas</t>
  </si>
  <si>
    <t>MS Excel</t>
  </si>
  <si>
    <t>MS Word</t>
  </si>
  <si>
    <t>MS Power Point</t>
  </si>
  <si>
    <t>MS Outlook</t>
  </si>
  <si>
    <t>MS Visio</t>
  </si>
  <si>
    <t>JD Edwards</t>
  </si>
  <si>
    <t>Power BI</t>
  </si>
  <si>
    <t>Datos adicionales</t>
  </si>
  <si>
    <t>Trabajó en MSC</t>
  </si>
  <si>
    <t>Si, como personal de MSC</t>
  </si>
  <si>
    <t>Si, como contratista</t>
  </si>
  <si>
    <t>En caso de respuesta positiva, ¿cuál fue su puesto?</t>
  </si>
  <si>
    <t>1. Cédula de Identidad.</t>
  </si>
  <si>
    <t>Para concluir el proceso de postulación, le pedimos adjuntar los siguientes documentos junto a este formulario:</t>
  </si>
  <si>
    <t>Si usted es convocado a una entrevista, por favor preséntese con su documentación de respaldo.</t>
  </si>
  <si>
    <t>Administracion de Empresas</t>
  </si>
  <si>
    <t>Catolica</t>
  </si>
  <si>
    <t>Gestión del Talento Humano</t>
  </si>
  <si>
    <t>UPB</t>
  </si>
  <si>
    <t>La Paz</t>
  </si>
  <si>
    <t>Planificación</t>
  </si>
  <si>
    <t>Codelco</t>
  </si>
  <si>
    <t>Superintente</t>
  </si>
  <si>
    <t>Superintendente</t>
  </si>
  <si>
    <t xml:space="preserve">Santiago </t>
  </si>
  <si>
    <t>Planificacion de Minado</t>
  </si>
  <si>
    <t>Total</t>
  </si>
  <si>
    <t>Juan Pablo Argandoña Pora</t>
  </si>
  <si>
    <t>SOBOCE</t>
  </si>
  <si>
    <t>Juana oblitas tejerina</t>
  </si>
  <si>
    <t>Planificación y Operación Minera</t>
  </si>
  <si>
    <t>Geología y Geotecnia</t>
  </si>
  <si>
    <t>Seguridad y Riesgo:</t>
  </si>
  <si>
    <t>Especialización y Minería 4.0</t>
  </si>
  <si>
    <t>Oficios Mineros</t>
  </si>
  <si>
    <t>Supervisor de Mina</t>
  </si>
  <si>
    <t>Referencias Laborales(proporcione informacion de persona que haya trabajado con usted de manera directa en empresas)</t>
  </si>
  <si>
    <t>Capacitación relacionada al puesto de trabajo(relacionado…..</t>
  </si>
  <si>
    <t>Idioma ademas del espanol:</t>
  </si>
  <si>
    <t xml:space="preserve">ponga aqui para recomendaciones generales </t>
  </si>
  <si>
    <t>recomendaciones para claraciones si se va aha postular en la comunidad</t>
  </si>
  <si>
    <t>clik en la parte superior izquierda,boton derecho</t>
  </si>
  <si>
    <t>formqto de celdas</t>
  </si>
  <si>
    <t>activa al primera casilla, bloqueo</t>
  </si>
  <si>
    <t>luego en el boton de la parte superior bloeo hoja y coloco contrasena</t>
  </si>
  <si>
    <t>y para desbloquear coloca la contrasena</t>
  </si>
  <si>
    <t>FORMULARIO DE POSTULACIÓN LABORAL</t>
  </si>
  <si>
    <t>I. IDENTIFICACIÓN DEL PUESTO</t>
  </si>
  <si>
    <t>Algunos campos poseen menús desplegables con opciones.</t>
  </si>
  <si>
    <t>NOMBRE DEL PUESTO</t>
  </si>
  <si>
    <t>VICEPRESIDENCIA</t>
  </si>
  <si>
    <t>GERENCIA</t>
  </si>
  <si>
    <t>SUPERINTENDENCIA</t>
  </si>
  <si>
    <t>REPORTA A</t>
  </si>
  <si>
    <t>TIENE PERSONAL A SU CARGO</t>
  </si>
  <si>
    <r>
      <t xml:space="preserve">LUGAR DE TRABAJO </t>
    </r>
    <r>
      <rPr>
        <i/>
        <sz val="7"/>
        <color theme="1"/>
        <rFont val="Aptos Narrow"/>
        <family val="2"/>
        <scheme val="minor"/>
      </rPr>
      <t>(Ubicación Geográfica)</t>
    </r>
  </si>
  <si>
    <r>
      <t xml:space="preserve">CLASIFICACIÓN DEL PUESTO </t>
    </r>
    <r>
      <rPr>
        <i/>
        <sz val="7"/>
        <color theme="1"/>
        <rFont val="Aptos Narrow"/>
        <family val="2"/>
        <scheme val="minor"/>
      </rPr>
      <t>(espacio a llenarse por RRHH)</t>
    </r>
  </si>
  <si>
    <t>II. PROPÓSITO GENERAL</t>
  </si>
  <si>
    <t>DESCRIPCIÓN DEL PROPÓSITO DEL PUESTO</t>
  </si>
  <si>
    <t>III. RESPONSABILIDADES</t>
  </si>
  <si>
    <t>IMPORTANCIA</t>
  </si>
  <si>
    <t>PRINCIPALES RESPONSABILIDADES ESPECÍFICAS</t>
  </si>
  <si>
    <t>1.</t>
  </si>
  <si>
    <t>2.</t>
  </si>
  <si>
    <t>3.</t>
  </si>
  <si>
    <t>4.</t>
  </si>
  <si>
    <t>5.</t>
  </si>
  <si>
    <t>6.</t>
  </si>
  <si>
    <t>Todas las Responsabilidades descritas son enunciativas pero no limitativas</t>
  </si>
  <si>
    <t>IV. ACTIVIDADES</t>
  </si>
  <si>
    <t>Describa las principales actividades de mayor a menor importancia. Mínimo 3 y máximo 7.</t>
  </si>
  <si>
    <t>PRINCIPALES ACTIVIDADES</t>
  </si>
  <si>
    <t>7.</t>
  </si>
  <si>
    <t>Todas las Actividades descritas son enunciativas pero no limitativas</t>
  </si>
  <si>
    <t>NIVEL DE EDUCACIÓN REQUERIDO</t>
  </si>
  <si>
    <r>
      <rPr>
        <b/>
        <sz val="8"/>
        <color theme="1"/>
        <rFont val="Calibri"/>
        <family val="2"/>
      </rPr>
      <t xml:space="preserve">ÁREA ESPECÍFICA DEL NIVEL DE EDUCACIÓN REQUERIDA </t>
    </r>
    <r>
      <rPr>
        <sz val="6"/>
        <color theme="1"/>
        <rFont val="Calibri"/>
        <family val="2"/>
      </rPr>
      <t>(Excepto para Primaria, Secundaria o Bachiller en Humanidades)</t>
    </r>
  </si>
  <si>
    <t>TIPO DE REQUISITO</t>
  </si>
  <si>
    <t>NIVEL DE ESPECIALIZACIÓN REQUERIDO</t>
  </si>
  <si>
    <r>
      <rPr>
        <b/>
        <sz val="8"/>
        <color theme="1"/>
        <rFont val="Calibri"/>
        <family val="2"/>
      </rPr>
      <t>ÁREA ESPECÍFICA DEL NIVEL DE ESPECIALIZACIÓN REQUERIDO</t>
    </r>
    <r>
      <rPr>
        <b/>
        <sz val="7"/>
        <color theme="1"/>
        <rFont val="Calibri"/>
        <family val="2"/>
      </rPr>
      <t/>
    </r>
  </si>
  <si>
    <t>Licenciatura</t>
  </si>
  <si>
    <r>
      <t>TIEMPO</t>
    </r>
    <r>
      <rPr>
        <b/>
        <i/>
        <sz val="8"/>
        <color indexed="8"/>
        <rFont val="Calibri"/>
        <family val="2"/>
      </rPr>
      <t xml:space="preserve"> </t>
    </r>
  </si>
  <si>
    <t xml:space="preserve"> </t>
  </si>
  <si>
    <t>Curso(s) interno(s)</t>
  </si>
  <si>
    <t xml:space="preserve">Seguridad Industrial, Salud Ocupacional y Medio Ambiente según Matriz de Cursos Obligatorios vigente. </t>
  </si>
  <si>
    <t>Escritura</t>
  </si>
  <si>
    <t>Conversación</t>
  </si>
  <si>
    <t>Lectura</t>
  </si>
  <si>
    <r>
      <t xml:space="preserve">LICENCIAS, CERTIFICACIONES Y REGISTROS </t>
    </r>
    <r>
      <rPr>
        <i/>
        <sz val="8"/>
        <color indexed="8"/>
        <rFont val="Calibri"/>
        <family val="2"/>
      </rPr>
      <t xml:space="preserve"> (Opcional)</t>
    </r>
  </si>
  <si>
    <r>
      <t xml:space="preserve">HABILIDADES </t>
    </r>
    <r>
      <rPr>
        <b/>
        <sz val="8"/>
        <color theme="1"/>
        <rFont val="Calibri"/>
        <family val="2"/>
      </rPr>
      <t/>
    </r>
  </si>
  <si>
    <t>NIVEL</t>
  </si>
  <si>
    <t xml:space="preserve">HABILIDADES </t>
  </si>
  <si>
    <r>
      <t xml:space="preserve">MANEJO DE HERRAMIENTAS OFIMÁTICAS
</t>
    </r>
    <r>
      <rPr>
        <i/>
        <sz val="8"/>
        <color theme="1"/>
        <rFont val="Calibri"/>
        <family val="2"/>
      </rPr>
      <t xml:space="preserve"> (Programas, software y otros)</t>
    </r>
  </si>
  <si>
    <t>Excel</t>
  </si>
  <si>
    <r>
      <t xml:space="preserve">HABILIDADES Y CONOCIMIENTOS TÉCNICOS ESPECÍFICOS </t>
    </r>
    <r>
      <rPr>
        <i/>
        <sz val="8"/>
        <color indexed="8"/>
        <rFont val="Calibri"/>
        <family val="2"/>
      </rPr>
      <t xml:space="preserve"> (Opcional)</t>
    </r>
  </si>
  <si>
    <t>Conocimientos básicos de seguridad industrial, salud ocupacional y medio ambiente.</t>
  </si>
  <si>
    <r>
      <t xml:space="preserve">OTROS REQUISITOS DEL PERFIL PUESTO O INFORMACIÓN RELEVANTE DEL PUESTO </t>
    </r>
    <r>
      <rPr>
        <i/>
        <sz val="8"/>
        <color indexed="8"/>
        <rFont val="Calibri"/>
        <family val="2"/>
      </rPr>
      <t>(Opcional)</t>
    </r>
  </si>
  <si>
    <t xml:space="preserve">DESCRIPCIÓN DE PUESTO </t>
  </si>
  <si>
    <t>Fecha</t>
  </si>
  <si>
    <t>Gerente de Recursos Humanos y Servicios de Personal</t>
  </si>
  <si>
    <t>Enrique Pérez Viscarra</t>
  </si>
  <si>
    <t>Nivel de Educación Requerido</t>
  </si>
  <si>
    <t>(Excepto para Primaria, Secundaria o Bachiller en Humanidades)</t>
  </si>
  <si>
    <t>Tipo de Requisito</t>
  </si>
  <si>
    <t>Registro en Colegio de Profesionales (si aplica):</t>
  </si>
  <si>
    <t>¿Tiene certificado?</t>
  </si>
  <si>
    <t>¿Cumple con estos requisitos?</t>
  </si>
  <si>
    <t>Otros estudios</t>
  </si>
  <si>
    <t>Área Específica del nivel de educación</t>
  </si>
  <si>
    <t>Institución donde Estudió</t>
  </si>
  <si>
    <t>Tiempo requerido</t>
  </si>
  <si>
    <t>Institución en la que está registrado/a (si aplica):</t>
  </si>
  <si>
    <t>Requisitos</t>
  </si>
  <si>
    <r>
      <t xml:space="preserve">Ingrese los datos detallados de su experiencia laboral, </t>
    </r>
    <r>
      <rPr>
        <b/>
        <sz val="9"/>
        <color theme="1"/>
        <rFont val="Calibri"/>
        <family val="2"/>
      </rPr>
      <t>empezando por la más reciente</t>
    </r>
    <r>
      <rPr>
        <sz val="9"/>
        <color theme="1"/>
        <rFont val="Calibri"/>
        <family val="2"/>
      </rPr>
      <t>.</t>
    </r>
  </si>
  <si>
    <t>Principales actividades desarrolladas</t>
  </si>
  <si>
    <t>Referencias Laborales (proporcione información de personas que hayan trabajado con usted de manera directa o indirecta en la empresa)</t>
  </si>
  <si>
    <t>Capacitación relacionada al puesto de trabajo al que postula</t>
  </si>
  <si>
    <t>Idiomas (sin considerar el español o castellano)</t>
  </si>
  <si>
    <t>Sí, como personal de MSC y contratista</t>
  </si>
  <si>
    <t>Habilidades y conocimientos técnicos específicos</t>
  </si>
  <si>
    <t>Habilidades, conocimientos técnicos específicos y otros requisitos para el puesto</t>
  </si>
  <si>
    <t>Requisito</t>
  </si>
  <si>
    <t>Postulación en ciudades</t>
  </si>
  <si>
    <t>Recomendaciones que debe tomar en cuenta para su postulación</t>
  </si>
  <si>
    <t>Postulación Comunidades</t>
  </si>
  <si>
    <t>Número de años</t>
  </si>
  <si>
    <t>Tenga en cuenta que llenar este formulario con información incorrecta puede invalidar su postulación, y sus datos no serán registrados en nuestra base de datos.</t>
  </si>
  <si>
    <t>2.04.P01.F101</t>
  </si>
  <si>
    <t>Revisión: 0</t>
  </si>
  <si>
    <t>Registros, certificaciones y licencias adicionales</t>
  </si>
  <si>
    <t>Documento</t>
  </si>
  <si>
    <t>Potosí - Bolivia, Provincia Nor Lípez</t>
  </si>
  <si>
    <r>
      <t xml:space="preserve">EXPERIENCIA </t>
    </r>
    <r>
      <rPr>
        <b/>
        <i/>
        <sz val="7"/>
        <color indexed="8"/>
        <rFont val="Calibri"/>
        <family val="2"/>
      </rPr>
      <t xml:space="preserve">   </t>
    </r>
    <r>
      <rPr>
        <i/>
        <sz val="8"/>
        <color indexed="8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( al menos 1 excluyente)</t>
    </r>
  </si>
  <si>
    <r>
      <t>CAPACITACIÓN O ENTRENAMIENTO PREVIO REQUERIDO</t>
    </r>
    <r>
      <rPr>
        <i/>
        <sz val="7"/>
        <color indexed="8"/>
        <rFont val="Calibri"/>
        <family val="2"/>
      </rPr>
      <t xml:space="preserve"> </t>
    </r>
    <r>
      <rPr>
        <i/>
        <sz val="8"/>
        <color indexed="8"/>
        <rFont val="Calibri"/>
        <family val="2"/>
      </rPr>
      <t>(Opcional)</t>
    </r>
  </si>
  <si>
    <r>
      <t>IDIOMAS</t>
    </r>
    <r>
      <rPr>
        <b/>
        <i/>
        <sz val="8"/>
        <color indexed="8"/>
        <rFont val="Calibri"/>
        <family val="2"/>
      </rPr>
      <t xml:space="preserve"> </t>
    </r>
    <r>
      <rPr>
        <i/>
        <sz val="8"/>
        <color indexed="8"/>
        <rFont val="Calibri"/>
        <family val="2"/>
      </rPr>
      <t>(Opcional)</t>
    </r>
  </si>
  <si>
    <t>CAPACITACIÓN REALIZADA RELACIONADA AL PUESTO DE TRABAJO</t>
  </si>
  <si>
    <t>Capacitación o entrenamiento previo requerido</t>
  </si>
  <si>
    <t>-</t>
  </si>
  <si>
    <t>¿Tiene 
certificado?</t>
  </si>
  <si>
    <t>Área Específica del nivel de educación requerida</t>
  </si>
  <si>
    <t>¿Cumple con este requisito?</t>
  </si>
  <si>
    <t>Tipo de 
requisito</t>
  </si>
  <si>
    <t>¿Cuenta con estos 
requisitos?</t>
  </si>
  <si>
    <t>DESCRIPCIÓN DE PUESTO</t>
  </si>
  <si>
    <t>2.04.P01.F78
Revisión: 19</t>
  </si>
  <si>
    <t>EMPLEADO</t>
  </si>
  <si>
    <t>UNIDAD</t>
  </si>
  <si>
    <r>
      <t xml:space="preserve">RESPONSABILIDADES GENÉRICAS </t>
    </r>
    <r>
      <rPr>
        <i/>
        <sz val="9"/>
        <color theme="1"/>
        <rFont val="Calibri"/>
        <family val="2"/>
      </rPr>
      <t>(De acuerdo a su clasificación o nivel jerárquico)</t>
    </r>
  </si>
  <si>
    <t>Cumplir con las instrucciones de su inmediato superior, manteniendo y promoviendo altos estándares de desempeño individual y grupal.</t>
  </si>
  <si>
    <t>Promover un ambiente de trabajo adecuado, orientado a la motivación, satisfacción y la calidad de vida laboral del personal.</t>
  </si>
  <si>
    <t>Promover un ambiente y cultura de Alto Desempeño de acuerdo a la estrategia y objetivos de MSC.</t>
  </si>
  <si>
    <t>Cuidar y resguardar los equipos, herramientas, maquinarias y cualquier otro activo mueble o inmueble, tangible o intangible a su cargo.</t>
  </si>
  <si>
    <t>Cumplir y hacer cumplir las normativas, lineamientos y prácticas de Administración de Recursos Humanos, de acuerdo a las guías estratégicas de MSC.</t>
  </si>
  <si>
    <t>Cumplir y hacer cumplir los lineamientos establecidos por MSC, dando énfasis a las políticas y documentos de Gestión en Salud, Seguridad, Medio Ambiente, Calidad, Responsabilidad Social y las prácticas del modelo 5 S’s.</t>
  </si>
  <si>
    <t>Definir, difundir, implementar y mejorar continuamente su proceso reportando resultados del desempeño de las métricas. (dueño de proceso).</t>
  </si>
  <si>
    <t>Apoyar en la gestión de la documentación, los asuntos vinculados al sistema (no conformidades, incidentes, acciones de mejora, quejas, producto no conforme) y la capacitación requerida para la mejora continua de los procesos del sistema (Facilitadores del Sistema de Gestión).</t>
  </si>
  <si>
    <t>Asistir a los cursos de obligatoriedad de acuerdo a cada puesto según la matriz 2.04.P05.M01 - Matriz de Cursos Obligatorios por Detalle de Puestos MSC.</t>
  </si>
  <si>
    <t>Describa las principales responsabilidades específicas de mayor a menor importancia. Mínimo 2 y máximo 6.</t>
  </si>
  <si>
    <t>V. DEMANDA DE ESFUERZO FÍSICO Y CONDICIONES DEL AMBIENTE DE TRABAJO</t>
  </si>
  <si>
    <t>CARACTERÍSTICA</t>
  </si>
  <si>
    <t>TRABAJO DE OFICINA</t>
  </si>
  <si>
    <t>VI. PERFIL DEL PUESTO (REQUISITOS ESPECÍFICOS)</t>
  </si>
  <si>
    <t>3 años</t>
  </si>
  <si>
    <t>Word</t>
  </si>
  <si>
    <t>VII. DATOS DE APROBACIÓN</t>
  </si>
  <si>
    <r>
      <t xml:space="preserve">APROBADA POR 
</t>
    </r>
    <r>
      <rPr>
        <i/>
        <sz val="8"/>
        <color theme="1"/>
        <rFont val="Aptos Narrow"/>
        <family val="2"/>
        <scheme val="minor"/>
      </rPr>
      <t/>
    </r>
  </si>
  <si>
    <r>
      <t xml:space="preserve">REVISADA POR </t>
    </r>
    <r>
      <rPr>
        <i/>
        <sz val="8"/>
        <color theme="1"/>
        <rFont val="Aptos Narrow"/>
        <family val="2"/>
        <scheme val="minor"/>
      </rPr>
      <t xml:space="preserve"> </t>
    </r>
  </si>
  <si>
    <t>Power Point</t>
  </si>
  <si>
    <t>Corporativa</t>
  </si>
  <si>
    <t>Gerencia de Recursos Humanos y Servicios de Personal</t>
  </si>
  <si>
    <t xml:space="preserve">Supervisor </t>
  </si>
  <si>
    <t>Experiencia laboral general en temas relacionados al puesto.</t>
  </si>
  <si>
    <t>5 años</t>
  </si>
  <si>
    <t>Licencia de conducir vigente</t>
  </si>
  <si>
    <t>Supervisor Sénior de Servicios de Campamento</t>
  </si>
  <si>
    <t>Superintendencia de Campamento</t>
  </si>
  <si>
    <t>Supervisión Sénior de Servicios de Campamento</t>
  </si>
  <si>
    <t>Superintendente de Campamento</t>
  </si>
  <si>
    <t>Planificar, dirigir, coordinar y controlar de manera integral los servicios de alimentación, hospedaje, gestión de residuos, tratamiento de aguas, áreas verdes y demás servicios de apoyo del campamento, asegurando la calidad, continuidad operativa, seguridad, cumplimiento contractual y satisfacción de los usuarios, mediante la administración eficiente de recursos humanos, técnicos y financieros, en cumplimiento de los estándares corporativos, normativas legales y objetivos organizacionales.</t>
  </si>
  <si>
    <t>Garantizar la planificación, coordinación y control de los servicios de alimentación, hospedaje, gestión de residuos, tratamiento de aguas, áreas verdes y servicios complementarios, asegurando su funcionamiento continuo y eficiente.</t>
  </si>
  <si>
    <t>Supervisar el cumplimiento técnico, operativo, económico y contractual de las empresas contratistas encargadas de catering, hospedaje, manejo de residuos, mantenimiento de áreas verdes y otros servicios asociados.</t>
  </si>
  <si>
    <t>Centralizar la planificación y administración de proyectos de las unidades asignadas.</t>
  </si>
  <si>
    <t>Asegurar la adecuada disponibilidad de alojamiento, asignación de espacios, condiciones de confort, mantenimiento de infraestructura habitacional y atención a los requerimientos de los usuarios.</t>
  </si>
  <si>
    <t>Elaborar informes en relación a cumplimiento de programas de trabajo y  KPIs.</t>
  </si>
  <si>
    <t>Velar por el cumplimiento de las normas corporativas y legales relacionadas con seguridad industrial, salud ocupacional, inocuidad alimentaria, gestión ambiental y sostenibilidad.</t>
  </si>
  <si>
    <t>Supervisar el funcionamiento integral de las unidades de Alimentación, Hospedaje, Gestión de Residuos y Áreas Verdes.</t>
  </si>
  <si>
    <t>Realizar inspecciones periódicas de instalaciones, comedores, cocinas, campamentos, áreas comunes, relleno sanitario, plantas de tratamiento y áreas verdes.</t>
  </si>
  <si>
    <t>Consolidar reportes mensuales de la supervisión sénior.</t>
  </si>
  <si>
    <t>Supervisar el control de costos, cierres y valorizaciones mensuales de los diferentes servicios en Campamento.</t>
  </si>
  <si>
    <t>Implementar mejoras, que permitan un uso eficiente de los recursos del área.</t>
  </si>
  <si>
    <t>Coadyuvar en  el control de contratos de servicios de las unidades de Servicios de Alimentación, Áreas verdes, Hospedaje de Campamento.</t>
  </si>
  <si>
    <t>Elaborar planes operativos y presupuestos anuales de los servicios de campamento.</t>
  </si>
  <si>
    <t>Administración de Empresas, Ingeniería Comercial, Ingeniería Industrial Ingeniera de Sistemas o ramas  afines</t>
  </si>
  <si>
    <t>Maestría</t>
  </si>
  <si>
    <t>Administración de Empresas</t>
  </si>
  <si>
    <t>6 años</t>
  </si>
  <si>
    <t>Experiencia en funciones de supervisión en áreas de soporte en empresas industriales, mineras, petroleras.</t>
  </si>
  <si>
    <t>Experiencia en gestión de campamentos de mediano o gran tamaño.</t>
  </si>
  <si>
    <t>Experiencia en Mantenimiento preventivo y correctivo de infraestructura.</t>
  </si>
  <si>
    <t>2 años</t>
  </si>
  <si>
    <t xml:space="preserve">Curso </t>
  </si>
  <si>
    <t>Manejo de personal</t>
  </si>
  <si>
    <t>Manejo de herramientas y técnicas de control de gestión, planificación y seguimiento.</t>
  </si>
  <si>
    <t>Conocimiento y experiencia en gestión, procesos y control de presupuestos.</t>
  </si>
  <si>
    <t>30/26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</si>
</sst>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Calibri"/>
      <family val="2"/>
    </font>
    <font>
      <sz val="8"/>
      <name val="Calibri"/>
      <family val="2"/>
    </font>
    <font>
      <b/>
      <sz val="8"/>
      <color theme="0"/>
      <name val="Calibri"/>
      <family val="2"/>
    </font>
    <font>
      <sz val="11"/>
      <color theme="0"/>
      <name val="Calibri"/>
      <family val="2"/>
    </font>
    <font>
      <b/>
      <sz val="9"/>
      <color theme="1"/>
      <name val="Calibri"/>
      <family val="2"/>
    </font>
    <font>
      <sz val="9"/>
      <color theme="0"/>
      <name val="Calibri"/>
      <family val="2"/>
    </font>
    <font>
      <sz val="9"/>
      <name val="Calibri"/>
      <family val="2"/>
    </font>
    <font>
      <sz val="9"/>
      <color theme="3" tint="-0.499984740745262"/>
      <name val="Calibri"/>
      <family val="2"/>
    </font>
    <font>
      <b/>
      <sz val="9"/>
      <color theme="3" tint="9.9978637043366805E-2"/>
      <name val="Calibri"/>
      <family val="2"/>
    </font>
    <font>
      <sz val="7"/>
      <color rgb="FF0A0A0A"/>
      <name val="Calibri"/>
      <family val="2"/>
    </font>
    <font>
      <u/>
      <sz val="11"/>
      <color theme="1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9"/>
      <color theme="0"/>
      <name val="Calibri"/>
      <family val="2"/>
    </font>
    <font>
      <b/>
      <u/>
      <sz val="9"/>
      <color theme="1"/>
      <name val="Calibri"/>
      <family val="2"/>
    </font>
    <font>
      <sz val="7"/>
      <color theme="1"/>
      <name val="Calibri"/>
      <family val="2"/>
    </font>
    <font>
      <i/>
      <sz val="7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8"/>
      <color theme="1"/>
      <name val="Calibri"/>
      <family val="2"/>
    </font>
    <font>
      <b/>
      <sz val="5"/>
      <color theme="1"/>
      <name val="Calibri"/>
      <family val="2"/>
    </font>
    <font>
      <b/>
      <sz val="6"/>
      <color theme="1"/>
      <name val="Calibri"/>
      <family val="2"/>
    </font>
    <font>
      <b/>
      <i/>
      <sz val="8"/>
      <color theme="1"/>
      <name val="Calibri"/>
      <family val="2"/>
    </font>
    <font>
      <i/>
      <sz val="7"/>
      <color theme="1"/>
      <name val="Calibri"/>
      <family val="2"/>
    </font>
    <font>
      <sz val="6"/>
      <color theme="1"/>
      <name val="Calibri"/>
      <family val="2"/>
    </font>
    <font>
      <b/>
      <sz val="7"/>
      <color theme="1"/>
      <name val="Calibri"/>
      <family val="2"/>
    </font>
    <font>
      <i/>
      <sz val="8"/>
      <color indexed="8"/>
      <name val="Calibri"/>
      <family val="2"/>
    </font>
    <font>
      <b/>
      <i/>
      <sz val="8"/>
      <color indexed="8"/>
      <name val="Calibri"/>
      <family val="2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i/>
      <sz val="7.5"/>
      <color theme="1"/>
      <name val="Aptos Narrow"/>
      <family val="2"/>
      <scheme val="minor"/>
    </font>
    <font>
      <i/>
      <sz val="7.5"/>
      <color theme="1"/>
      <name val="Aptos Narrow"/>
      <family val="2"/>
      <scheme val="minor"/>
    </font>
    <font>
      <b/>
      <sz val="8"/>
      <name val="Calibri"/>
      <family val="2"/>
    </font>
    <font>
      <b/>
      <sz val="8"/>
      <name val="Aptos Narrow"/>
      <family val="2"/>
      <scheme val="minor"/>
    </font>
    <font>
      <b/>
      <i/>
      <sz val="9"/>
      <color theme="1"/>
      <name val="Calibri"/>
      <family val="2"/>
    </font>
    <font>
      <b/>
      <i/>
      <sz val="7"/>
      <color theme="1"/>
      <name val="Calibri"/>
      <family val="2"/>
    </font>
    <font>
      <b/>
      <sz val="9"/>
      <color theme="1"/>
      <name val="Aptos Narrow"/>
      <family val="2"/>
      <scheme val="minor"/>
    </font>
    <font>
      <i/>
      <sz val="8"/>
      <color theme="1"/>
      <name val="Calibri"/>
      <family val="2"/>
    </font>
    <font>
      <b/>
      <sz val="10"/>
      <color theme="1"/>
      <name val="Times New Roman"/>
      <family val="1"/>
    </font>
    <font>
      <sz val="8"/>
      <color theme="0"/>
      <name val="Aptos Narrow"/>
      <family val="2"/>
      <scheme val="minor"/>
    </font>
    <font>
      <b/>
      <sz val="9"/>
      <color theme="3"/>
      <name val="Calibri"/>
      <family val="2"/>
    </font>
    <font>
      <b/>
      <i/>
      <sz val="7"/>
      <color indexed="8"/>
      <name val="Calibri"/>
      <family val="2"/>
    </font>
    <font>
      <i/>
      <sz val="7"/>
      <color indexed="8"/>
      <name val="Calibri"/>
      <family val="2"/>
    </font>
    <font>
      <b/>
      <i/>
      <u/>
      <sz val="9"/>
      <color theme="1"/>
      <name val="Aptos Narrow"/>
      <family val="2"/>
      <scheme val="minor"/>
    </font>
    <font>
      <b/>
      <u/>
      <sz val="9"/>
      <color theme="1"/>
      <name val="Aptos Narrow"/>
      <family val="2"/>
      <scheme val="minor"/>
    </font>
    <font>
      <i/>
      <sz val="9"/>
      <color theme="1"/>
      <name val="Calibri"/>
      <family val="2"/>
    </font>
    <font>
      <i/>
      <sz val="7.5"/>
      <color theme="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rgb="FF000014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34998626667073579"/>
      </left>
      <right/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/>
      <diagonal/>
    </border>
    <border>
      <left/>
      <right/>
      <top style="hair">
        <color theme="0" tint="-0.34998626667073579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659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7" fillId="2" borderId="0" xfId="0" applyFont="1" applyFill="1"/>
    <xf numFmtId="0" fontId="7" fillId="3" borderId="0" xfId="0" applyFont="1" applyFill="1"/>
    <xf numFmtId="0" fontId="7" fillId="0" borderId="0" xfId="0" applyFont="1"/>
    <xf numFmtId="0" fontId="9" fillId="0" borderId="0" xfId="0" applyFont="1"/>
    <xf numFmtId="0" fontId="9" fillId="6" borderId="0" xfId="0" applyFont="1" applyFill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0" fontId="9" fillId="6" borderId="24" xfId="0" applyFont="1" applyFill="1" applyBorder="1"/>
    <xf numFmtId="0" fontId="9" fillId="6" borderId="17" xfId="0" applyFont="1" applyFill="1" applyBorder="1"/>
    <xf numFmtId="0" fontId="1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9" xfId="0" applyBorder="1"/>
    <xf numFmtId="0" fontId="1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9" fillId="6" borderId="19" xfId="0" applyFont="1" applyFill="1" applyBorder="1"/>
    <xf numFmtId="0" fontId="9" fillId="6" borderId="22" xfId="0" applyFont="1" applyFill="1" applyBorder="1"/>
    <xf numFmtId="0" fontId="9" fillId="6" borderId="20" xfId="0" applyFont="1" applyFill="1" applyBorder="1"/>
    <xf numFmtId="0" fontId="15" fillId="0" borderId="0" xfId="0" applyFont="1"/>
    <xf numFmtId="0" fontId="15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6" borderId="18" xfId="0" applyFont="1" applyFill="1" applyBorder="1" applyAlignment="1">
      <alignment horizontal="center"/>
    </xf>
    <xf numFmtId="0" fontId="9" fillId="6" borderId="18" xfId="0" applyFont="1" applyFill="1" applyBorder="1"/>
    <xf numFmtId="0" fontId="16" fillId="6" borderId="16" xfId="0" applyFont="1" applyFill="1" applyBorder="1" applyAlignment="1">
      <alignment horizontal="left" vertical="center"/>
    </xf>
    <xf numFmtId="0" fontId="16" fillId="6" borderId="17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6" fillId="6" borderId="24" xfId="0" applyFont="1" applyFill="1" applyBorder="1" applyAlignment="1">
      <alignment horizontal="left" vertical="center"/>
    </xf>
    <xf numFmtId="0" fontId="16" fillId="6" borderId="16" xfId="0" applyFont="1" applyFill="1" applyBorder="1" applyAlignment="1">
      <alignment vertical="center"/>
    </xf>
    <xf numFmtId="0" fontId="16" fillId="6" borderId="17" xfId="0" applyFont="1" applyFill="1" applyBorder="1" applyAlignment="1">
      <alignment vertical="center"/>
    </xf>
    <xf numFmtId="0" fontId="16" fillId="6" borderId="23" xfId="0" applyFont="1" applyFill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9" fillId="6" borderId="19" xfId="0" applyFont="1" applyFill="1" applyBorder="1" applyAlignment="1">
      <alignment vertical="center"/>
    </xf>
    <xf numFmtId="0" fontId="9" fillId="6" borderId="22" xfId="0" applyFont="1" applyFill="1" applyBorder="1" applyAlignment="1">
      <alignment vertical="center"/>
    </xf>
    <xf numFmtId="0" fontId="9" fillId="6" borderId="20" xfId="0" applyFont="1" applyFill="1" applyBorder="1" applyAlignment="1">
      <alignment vertical="center"/>
    </xf>
    <xf numFmtId="0" fontId="9" fillId="6" borderId="26" xfId="0" applyFont="1" applyFill="1" applyBorder="1"/>
    <xf numFmtId="0" fontId="9" fillId="6" borderId="27" xfId="0" applyFont="1" applyFill="1" applyBorder="1"/>
    <xf numFmtId="0" fontId="9" fillId="6" borderId="28" xfId="0" applyFont="1" applyFill="1" applyBorder="1"/>
    <xf numFmtId="0" fontId="9" fillId="6" borderId="21" xfId="0" applyFont="1" applyFill="1" applyBorder="1"/>
    <xf numFmtId="0" fontId="9" fillId="6" borderId="0" xfId="0" applyFont="1" applyFill="1"/>
    <xf numFmtId="0" fontId="9" fillId="6" borderId="25" xfId="0" applyFont="1" applyFill="1" applyBorder="1"/>
    <xf numFmtId="0" fontId="9" fillId="6" borderId="29" xfId="0" applyFont="1" applyFill="1" applyBorder="1"/>
    <xf numFmtId="0" fontId="9" fillId="6" borderId="30" xfId="0" applyFont="1" applyFill="1" applyBorder="1"/>
    <xf numFmtId="0" fontId="9" fillId="6" borderId="31" xfId="0" applyFont="1" applyFill="1" applyBorder="1"/>
    <xf numFmtId="14" fontId="9" fillId="0" borderId="18" xfId="0" applyNumberFormat="1" applyFont="1" applyBorder="1"/>
    <xf numFmtId="0" fontId="9" fillId="0" borderId="18" xfId="0" applyFont="1" applyBorder="1"/>
    <xf numFmtId="0" fontId="14" fillId="5" borderId="26" xfId="0" applyFont="1" applyFill="1" applyBorder="1"/>
    <xf numFmtId="0" fontId="14" fillId="5" borderId="27" xfId="0" applyFont="1" applyFill="1" applyBorder="1"/>
    <xf numFmtId="0" fontId="14" fillId="5" borderId="28" xfId="0" applyFont="1" applyFill="1" applyBorder="1"/>
    <xf numFmtId="0" fontId="14" fillId="5" borderId="21" xfId="0" applyFont="1" applyFill="1" applyBorder="1" applyAlignment="1">
      <alignment horizontal="left" indent="1"/>
    </xf>
    <xf numFmtId="0" fontId="14" fillId="5" borderId="0" xfId="0" applyFont="1" applyFill="1"/>
    <xf numFmtId="0" fontId="14" fillId="5" borderId="25" xfId="0" applyFont="1" applyFill="1" applyBorder="1"/>
    <xf numFmtId="0" fontId="14" fillId="5" borderId="29" xfId="0" applyFont="1" applyFill="1" applyBorder="1" applyAlignment="1">
      <alignment horizontal="left" indent="1"/>
    </xf>
    <xf numFmtId="0" fontId="14" fillId="5" borderId="30" xfId="0" applyFont="1" applyFill="1" applyBorder="1"/>
    <xf numFmtId="0" fontId="14" fillId="5" borderId="31" xfId="0" applyFont="1" applyFill="1" applyBorder="1"/>
    <xf numFmtId="164" fontId="9" fillId="0" borderId="0" xfId="0" applyNumberFormat="1" applyFont="1"/>
    <xf numFmtId="164" fontId="9" fillId="0" borderId="18" xfId="0" applyNumberFormat="1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3" borderId="18" xfId="0" applyFont="1" applyFill="1" applyBorder="1"/>
    <xf numFmtId="0" fontId="7" fillId="2" borderId="0" xfId="0" applyFont="1" applyFill="1" applyProtection="1">
      <protection locked="0"/>
    </xf>
    <xf numFmtId="0" fontId="7" fillId="3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16" fillId="6" borderId="16" xfId="0" applyFont="1" applyFill="1" applyBorder="1" applyAlignment="1" applyProtection="1">
      <alignment horizontal="left" vertical="center"/>
      <protection locked="0"/>
    </xf>
    <xf numFmtId="0" fontId="16" fillId="6" borderId="17" xfId="0" applyFont="1" applyFill="1" applyBorder="1" applyAlignment="1" applyProtection="1">
      <alignment horizontal="left" vertical="center"/>
      <protection locked="0"/>
    </xf>
    <xf numFmtId="0" fontId="9" fillId="0" borderId="0" xfId="0" applyFont="1" applyProtection="1">
      <protection locked="0"/>
    </xf>
    <xf numFmtId="0" fontId="9" fillId="6" borderId="0" xfId="0" applyFont="1" applyFill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16" fillId="6" borderId="24" xfId="0" applyFont="1" applyFill="1" applyBorder="1" applyAlignment="1" applyProtection="1">
      <alignment horizontal="left" vertical="center"/>
      <protection locked="0"/>
    </xf>
    <xf numFmtId="0" fontId="16" fillId="6" borderId="16" xfId="0" applyFont="1" applyFill="1" applyBorder="1" applyAlignment="1" applyProtection="1">
      <alignment vertical="center"/>
      <protection locked="0"/>
    </xf>
    <xf numFmtId="0" fontId="16" fillId="6" borderId="17" xfId="0" applyFont="1" applyFill="1" applyBorder="1" applyAlignment="1" applyProtection="1">
      <alignment vertical="center"/>
      <protection locked="0"/>
    </xf>
    <xf numFmtId="0" fontId="9" fillId="6" borderId="24" xfId="0" applyFont="1" applyFill="1" applyBorder="1" applyProtection="1">
      <protection locked="0"/>
    </xf>
    <xf numFmtId="0" fontId="16" fillId="6" borderId="23" xfId="0" applyFont="1" applyFill="1" applyBorder="1" applyAlignment="1" applyProtection="1">
      <alignment vertical="center"/>
      <protection locked="0"/>
    </xf>
    <xf numFmtId="0" fontId="9" fillId="6" borderId="17" xfId="0" applyFont="1" applyFill="1" applyBorder="1" applyProtection="1"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6" borderId="19" xfId="0" applyFont="1" applyFill="1" applyBorder="1" applyProtection="1">
      <protection locked="0"/>
    </xf>
    <xf numFmtId="0" fontId="9" fillId="6" borderId="22" xfId="0" applyFont="1" applyFill="1" applyBorder="1" applyProtection="1">
      <protection locked="0"/>
    </xf>
    <xf numFmtId="0" fontId="9" fillId="6" borderId="20" xfId="0" applyFont="1" applyFill="1" applyBorder="1" applyProtection="1">
      <protection locked="0"/>
    </xf>
    <xf numFmtId="0" fontId="15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9" fillId="6" borderId="18" xfId="0" applyFont="1" applyFill="1" applyBorder="1" applyAlignment="1" applyProtection="1">
      <alignment horizontal="center"/>
      <protection locked="0"/>
    </xf>
    <xf numFmtId="0" fontId="9" fillId="6" borderId="18" xfId="0" applyFont="1" applyFill="1" applyBorder="1" applyProtection="1">
      <protection locked="0"/>
    </xf>
    <xf numFmtId="0" fontId="9" fillId="6" borderId="19" xfId="0" applyFont="1" applyFill="1" applyBorder="1" applyAlignment="1" applyProtection="1">
      <alignment vertical="center"/>
      <protection locked="0"/>
    </xf>
    <xf numFmtId="0" fontId="9" fillId="6" borderId="22" xfId="0" applyFont="1" applyFill="1" applyBorder="1" applyAlignment="1" applyProtection="1">
      <alignment vertical="center"/>
      <protection locked="0"/>
    </xf>
    <xf numFmtId="0" fontId="9" fillId="6" borderId="20" xfId="0" applyFont="1" applyFill="1" applyBorder="1" applyAlignment="1" applyProtection="1">
      <alignment vertical="center"/>
      <protection locked="0"/>
    </xf>
    <xf numFmtId="14" fontId="9" fillId="0" borderId="18" xfId="0" applyNumberFormat="1" applyFont="1" applyBorder="1" applyProtection="1">
      <protection locked="0"/>
    </xf>
    <xf numFmtId="164" fontId="9" fillId="0" borderId="18" xfId="0" applyNumberFormat="1" applyFont="1" applyBorder="1" applyAlignment="1" applyProtection="1">
      <alignment vertical="center"/>
      <protection locked="0"/>
    </xf>
    <xf numFmtId="14" fontId="9" fillId="0" borderId="22" xfId="0" applyNumberFormat="1" applyFont="1" applyBorder="1" applyProtection="1">
      <protection locked="0"/>
    </xf>
    <xf numFmtId="14" fontId="9" fillId="0" borderId="19" xfId="0" applyNumberFormat="1" applyFont="1" applyBorder="1" applyProtection="1">
      <protection locked="0"/>
    </xf>
    <xf numFmtId="14" fontId="9" fillId="0" borderId="20" xfId="0" applyNumberFormat="1" applyFont="1" applyBorder="1" applyProtection="1">
      <protection locked="0"/>
    </xf>
    <xf numFmtId="0" fontId="9" fillId="0" borderId="22" xfId="0" applyFont="1" applyBorder="1" applyProtection="1">
      <protection locked="0"/>
    </xf>
    <xf numFmtId="0" fontId="9" fillId="0" borderId="19" xfId="0" applyFont="1" applyBorder="1" applyProtection="1">
      <protection locked="0"/>
    </xf>
    <xf numFmtId="0" fontId="9" fillId="0" borderId="20" xfId="0" applyFont="1" applyBorder="1" applyProtection="1">
      <protection locked="0"/>
    </xf>
    <xf numFmtId="0" fontId="9" fillId="0" borderId="18" xfId="0" applyFont="1" applyBorder="1" applyProtection="1">
      <protection locked="0"/>
    </xf>
    <xf numFmtId="164" fontId="9" fillId="0" borderId="18" xfId="0" applyNumberFormat="1" applyFont="1" applyBorder="1" applyProtection="1">
      <protection locked="0"/>
    </xf>
    <xf numFmtId="0" fontId="9" fillId="0" borderId="23" xfId="0" applyFont="1" applyBorder="1" applyProtection="1">
      <protection locked="0"/>
    </xf>
    <xf numFmtId="0" fontId="9" fillId="6" borderId="22" xfId="0" applyFont="1" applyFill="1" applyBorder="1" applyAlignment="1" applyProtection="1">
      <alignment horizontal="center" wrapText="1"/>
      <protection locked="0"/>
    </xf>
    <xf numFmtId="0" fontId="9" fillId="7" borderId="24" xfId="0" applyFont="1" applyFill="1" applyBorder="1" applyProtection="1">
      <protection locked="0"/>
    </xf>
    <xf numFmtId="0" fontId="14" fillId="5" borderId="26" xfId="0" applyFont="1" applyFill="1" applyBorder="1" applyProtection="1">
      <protection locked="0"/>
    </xf>
    <xf numFmtId="0" fontId="14" fillId="5" borderId="27" xfId="0" applyFont="1" applyFill="1" applyBorder="1" applyProtection="1">
      <protection locked="0"/>
    </xf>
    <xf numFmtId="0" fontId="14" fillId="5" borderId="21" xfId="0" applyFont="1" applyFill="1" applyBorder="1" applyAlignment="1" applyProtection="1">
      <alignment horizontal="left" indent="1"/>
      <protection locked="0"/>
    </xf>
    <xf numFmtId="0" fontId="14" fillId="5" borderId="0" xfId="0" applyFont="1" applyFill="1" applyProtection="1">
      <protection locked="0"/>
    </xf>
    <xf numFmtId="0" fontId="14" fillId="5" borderId="29" xfId="0" applyFont="1" applyFill="1" applyBorder="1" applyAlignment="1" applyProtection="1">
      <alignment horizontal="left" indent="1"/>
      <protection locked="0"/>
    </xf>
    <xf numFmtId="0" fontId="14" fillId="5" borderId="30" xfId="0" applyFont="1" applyFill="1" applyBorder="1" applyProtection="1">
      <protection locked="0"/>
    </xf>
    <xf numFmtId="0" fontId="9" fillId="7" borderId="0" xfId="0" applyFont="1" applyFill="1" applyProtection="1">
      <protection locked="0"/>
    </xf>
    <xf numFmtId="0" fontId="9" fillId="6" borderId="26" xfId="0" applyFont="1" applyFill="1" applyBorder="1" applyProtection="1">
      <protection locked="0"/>
    </xf>
    <xf numFmtId="0" fontId="9" fillId="6" borderId="27" xfId="0" applyFont="1" applyFill="1" applyBorder="1" applyProtection="1">
      <protection locked="0"/>
    </xf>
    <xf numFmtId="0" fontId="9" fillId="6" borderId="21" xfId="0" applyFont="1" applyFill="1" applyBorder="1" applyProtection="1">
      <protection locked="0"/>
    </xf>
    <xf numFmtId="0" fontId="9" fillId="6" borderId="0" xfId="0" applyFont="1" applyFill="1" applyProtection="1">
      <protection locked="0"/>
    </xf>
    <xf numFmtId="0" fontId="9" fillId="6" borderId="29" xfId="0" applyFont="1" applyFill="1" applyBorder="1" applyProtection="1">
      <protection locked="0"/>
    </xf>
    <xf numFmtId="0" fontId="9" fillId="6" borderId="30" xfId="0" applyFont="1" applyFill="1" applyBorder="1" applyProtection="1">
      <protection locked="0"/>
    </xf>
    <xf numFmtId="0" fontId="9" fillId="0" borderId="0" xfId="0" applyFont="1" applyAlignment="1">
      <alignment horizontal="center"/>
    </xf>
    <xf numFmtId="0" fontId="9" fillId="6" borderId="18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3" xfId="0" applyFont="1" applyBorder="1"/>
    <xf numFmtId="0" fontId="9" fillId="6" borderId="23" xfId="0" applyFont="1" applyFill="1" applyBorder="1" applyAlignment="1">
      <alignment horizontal="center"/>
    </xf>
    <xf numFmtId="0" fontId="9" fillId="6" borderId="23" xfId="0" applyFont="1" applyFill="1" applyBorder="1"/>
    <xf numFmtId="0" fontId="9" fillId="6" borderId="23" xfId="0" applyFont="1" applyFill="1" applyBorder="1" applyAlignment="1">
      <alignment horizontal="center" vertical="center"/>
    </xf>
    <xf numFmtId="164" fontId="9" fillId="0" borderId="23" xfId="0" applyNumberFormat="1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164" fontId="9" fillId="0" borderId="23" xfId="0" applyNumberFormat="1" applyFont="1" applyBorder="1"/>
    <xf numFmtId="0" fontId="13" fillId="0" borderId="0" xfId="0" applyFont="1" applyAlignment="1">
      <alignment vertical="center" wrapText="1"/>
    </xf>
    <xf numFmtId="0" fontId="45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6" borderId="17" xfId="0" applyFont="1" applyFill="1" applyBorder="1" applyAlignment="1">
      <alignment horizontal="center" vertical="center"/>
    </xf>
    <xf numFmtId="0" fontId="9" fillId="3" borderId="46" xfId="0" applyFont="1" applyFill="1" applyBorder="1" applyAlignment="1">
      <alignment horizontal="center" wrapText="1"/>
    </xf>
    <xf numFmtId="0" fontId="9" fillId="6" borderId="50" xfId="0" applyFont="1" applyFill="1" applyBorder="1" applyAlignment="1">
      <alignment horizontal="center" vertical="center" wrapText="1"/>
    </xf>
    <xf numFmtId="0" fontId="36" fillId="3" borderId="0" xfId="0" applyFont="1" applyFill="1" applyAlignment="1">
      <alignment vertical="center" wrapText="1"/>
    </xf>
    <xf numFmtId="0" fontId="9" fillId="0" borderId="54" xfId="0" applyFont="1" applyBorder="1" applyAlignment="1">
      <alignment horizontal="center" vertical="center"/>
    </xf>
    <xf numFmtId="0" fontId="36" fillId="3" borderId="23" xfId="0" applyFont="1" applyFill="1" applyBorder="1" applyAlignment="1">
      <alignment horizontal="center" vertical="center" wrapText="1"/>
    </xf>
    <xf numFmtId="0" fontId="9" fillId="0" borderId="43" xfId="0" applyFont="1" applyBorder="1" applyAlignment="1" applyProtection="1">
      <alignment vertical="center" wrapText="1"/>
      <protection locked="0"/>
    </xf>
    <xf numFmtId="0" fontId="9" fillId="0" borderId="44" xfId="0" applyFont="1" applyBorder="1" applyAlignment="1" applyProtection="1">
      <alignment vertical="center" wrapText="1"/>
      <protection locked="0"/>
    </xf>
    <xf numFmtId="0" fontId="9" fillId="0" borderId="45" xfId="0" applyFont="1" applyBorder="1" applyAlignment="1" applyProtection="1">
      <alignment vertical="center" wrapText="1"/>
      <protection locked="0"/>
    </xf>
    <xf numFmtId="0" fontId="8" fillId="6" borderId="50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30" fillId="2" borderId="1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46" fillId="0" borderId="0" xfId="0" applyFont="1" applyAlignment="1">
      <alignment horizontal="justify" vertical="center"/>
    </xf>
    <xf numFmtId="0" fontId="4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5" fillId="0" borderId="0" xfId="0" applyFont="1" applyAlignment="1">
      <alignment horizontal="justify" vertical="center"/>
    </xf>
    <xf numFmtId="0" fontId="6" fillId="0" borderId="8" xfId="0" applyFont="1" applyBorder="1" applyAlignment="1">
      <alignment vertical="center"/>
    </xf>
    <xf numFmtId="0" fontId="3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30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2" fillId="0" borderId="0" xfId="0" applyFont="1" applyAlignment="1">
      <alignment horizontal="left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27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49" fontId="30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49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50" fillId="0" borderId="0" xfId="0" applyFont="1" applyAlignment="1">
      <alignment vertical="center"/>
    </xf>
    <xf numFmtId="0" fontId="6" fillId="10" borderId="0" xfId="0" applyFont="1" applyFill="1" applyAlignment="1">
      <alignment vertical="center"/>
    </xf>
    <xf numFmtId="0" fontId="4" fillId="10" borderId="0" xfId="0" applyFont="1" applyFill="1" applyAlignment="1">
      <alignment vertical="center" wrapText="1"/>
    </xf>
    <xf numFmtId="0" fontId="30" fillId="10" borderId="0" xfId="0" applyFont="1" applyFill="1" applyAlignment="1">
      <alignment vertical="center" wrapText="1"/>
    </xf>
    <xf numFmtId="0" fontId="1" fillId="10" borderId="0" xfId="0" applyFont="1" applyFill="1" applyAlignment="1">
      <alignment vertical="center"/>
    </xf>
    <xf numFmtId="0" fontId="39" fillId="10" borderId="0" xfId="0" applyFont="1" applyFill="1" applyAlignment="1">
      <alignment vertical="center" wrapText="1"/>
    </xf>
    <xf numFmtId="0" fontId="40" fillId="10" borderId="0" xfId="0" applyFont="1" applyFill="1" applyAlignment="1">
      <alignment vertical="center"/>
    </xf>
    <xf numFmtId="0" fontId="39" fillId="10" borderId="0" xfId="0" applyFont="1" applyFill="1" applyAlignment="1">
      <alignment vertical="center"/>
    </xf>
    <xf numFmtId="0" fontId="1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29" fillId="3" borderId="0" xfId="0" applyFont="1" applyFill="1" applyAlignment="1">
      <alignment vertical="center"/>
    </xf>
    <xf numFmtId="0" fontId="30" fillId="3" borderId="0" xfId="0" applyFont="1" applyFill="1" applyAlignment="1">
      <alignment vertical="center" wrapText="1"/>
    </xf>
    <xf numFmtId="0" fontId="30" fillId="3" borderId="5" xfId="0" applyFont="1" applyFill="1" applyBorder="1" applyAlignment="1">
      <alignment vertical="center" wrapText="1"/>
    </xf>
    <xf numFmtId="49" fontId="30" fillId="3" borderId="5" xfId="0" applyNumberFormat="1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0" fontId="34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39" fillId="3" borderId="0" xfId="0" applyFont="1" applyFill="1" applyAlignment="1">
      <alignment vertical="center"/>
    </xf>
    <xf numFmtId="0" fontId="32" fillId="4" borderId="1" xfId="0" applyFont="1" applyFill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14" fontId="9" fillId="0" borderId="23" xfId="0" applyNumberFormat="1" applyFont="1" applyBorder="1" applyAlignment="1" applyProtection="1">
      <alignment vertical="center" wrapText="1"/>
      <protection locked="0"/>
    </xf>
    <xf numFmtId="0" fontId="9" fillId="0" borderId="23" xfId="0" applyFont="1" applyBorder="1" applyAlignment="1" applyProtection="1">
      <alignment vertical="center" wrapText="1"/>
      <protection locked="0"/>
    </xf>
    <xf numFmtId="0" fontId="17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vertical="center"/>
    </xf>
    <xf numFmtId="0" fontId="9" fillId="0" borderId="17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9" fillId="0" borderId="23" xfId="0" applyFont="1" applyBorder="1" applyAlignment="1" applyProtection="1">
      <alignment horizontal="center"/>
      <protection locked="0"/>
    </xf>
    <xf numFmtId="0" fontId="13" fillId="6" borderId="16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0" fontId="36" fillId="6" borderId="16" xfId="0" applyFont="1" applyFill="1" applyBorder="1" applyAlignment="1">
      <alignment horizontal="center" vertical="center" wrapText="1"/>
    </xf>
    <xf numFmtId="0" fontId="36" fillId="6" borderId="17" xfId="0" applyFont="1" applyFill="1" applyBorder="1" applyAlignment="1">
      <alignment horizontal="center" vertical="center" wrapText="1"/>
    </xf>
    <xf numFmtId="0" fontId="36" fillId="6" borderId="24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2" borderId="23" xfId="0" applyFont="1" applyFill="1" applyBorder="1" applyAlignment="1">
      <alignment horizontal="center" vertical="center" wrapText="1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17" fillId="4" borderId="0" xfId="0" applyFont="1" applyFill="1" applyAlignment="1">
      <alignment horizontal="left" vertical="center"/>
    </xf>
    <xf numFmtId="0" fontId="9" fillId="2" borderId="23" xfId="0" applyFont="1" applyFill="1" applyBorder="1" applyAlignment="1">
      <alignment horizontal="center" vertical="center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36" fillId="3" borderId="47" xfId="0" applyFont="1" applyFill="1" applyBorder="1" applyAlignment="1">
      <alignment horizontal="center" vertical="center" wrapText="1"/>
    </xf>
    <xf numFmtId="0" fontId="36" fillId="3" borderId="48" xfId="0" applyFont="1" applyFill="1" applyBorder="1" applyAlignment="1">
      <alignment horizontal="center" vertical="center" wrapText="1"/>
    </xf>
    <xf numFmtId="0" fontId="36" fillId="3" borderId="16" xfId="0" applyFont="1" applyFill="1" applyBorder="1" applyAlignment="1">
      <alignment horizontal="center" vertical="center" wrapText="1"/>
    </xf>
    <xf numFmtId="0" fontId="36" fillId="3" borderId="17" xfId="0" applyFont="1" applyFill="1" applyBorder="1" applyAlignment="1">
      <alignment horizontal="center" vertical="center" wrapText="1"/>
    </xf>
    <xf numFmtId="0" fontId="36" fillId="3" borderId="24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51" fillId="4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9" fillId="3" borderId="17" xfId="0" applyFont="1" applyFill="1" applyBorder="1" applyAlignment="1" applyProtection="1">
      <alignment horizontal="center" vertical="center"/>
      <protection locked="0"/>
    </xf>
    <xf numFmtId="0" fontId="9" fillId="3" borderId="24" xfId="0" applyFont="1" applyFill="1" applyBorder="1" applyAlignment="1" applyProtection="1">
      <alignment horizontal="center" vertical="center"/>
      <protection locked="0"/>
    </xf>
    <xf numFmtId="0" fontId="18" fillId="3" borderId="16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 wrapText="1"/>
    </xf>
    <xf numFmtId="0" fontId="30" fillId="2" borderId="17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left" vertical="center" wrapText="1"/>
    </xf>
    <xf numFmtId="0" fontId="9" fillId="3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left" vertical="center"/>
    </xf>
    <xf numFmtId="0" fontId="9" fillId="6" borderId="23" xfId="0" applyFont="1" applyFill="1" applyBorder="1" applyAlignment="1">
      <alignment horizontal="left" vertical="center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6" borderId="16" xfId="0" applyFont="1" applyFill="1" applyBorder="1" applyAlignment="1">
      <alignment horizontal="center" vertical="center" wrapText="1"/>
    </xf>
    <xf numFmtId="0" fontId="16" fillId="6" borderId="16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47" xfId="0" applyFont="1" applyFill="1" applyBorder="1" applyAlignment="1">
      <alignment horizontal="center" vertical="center" wrapText="1"/>
    </xf>
    <xf numFmtId="0" fontId="9" fillId="6" borderId="48" xfId="0" applyFont="1" applyFill="1" applyBorder="1" applyAlignment="1">
      <alignment horizontal="center" vertical="center" wrapText="1"/>
    </xf>
    <xf numFmtId="0" fontId="9" fillId="6" borderId="47" xfId="0" applyFont="1" applyFill="1" applyBorder="1" applyAlignment="1">
      <alignment horizontal="center" vertical="center"/>
    </xf>
    <xf numFmtId="0" fontId="9" fillId="6" borderId="49" xfId="0" applyFont="1" applyFill="1" applyBorder="1" applyAlignment="1">
      <alignment horizontal="center" vertical="center"/>
    </xf>
    <xf numFmtId="0" fontId="27" fillId="2" borderId="52" xfId="0" applyFont="1" applyFill="1" applyBorder="1" applyAlignment="1">
      <alignment horizontal="center" vertical="center" wrapText="1"/>
    </xf>
    <xf numFmtId="0" fontId="27" fillId="2" borderId="53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6" fillId="2" borderId="51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9" fillId="6" borderId="43" xfId="0" applyFont="1" applyFill="1" applyBorder="1" applyAlignment="1">
      <alignment horizontal="center" vertical="center" wrapText="1"/>
    </xf>
    <xf numFmtId="0" fontId="9" fillId="6" borderId="44" xfId="0" applyFont="1" applyFill="1" applyBorder="1" applyAlignment="1">
      <alignment horizontal="center" vertical="center" wrapText="1"/>
    </xf>
    <xf numFmtId="0" fontId="9" fillId="6" borderId="45" xfId="0" applyFont="1" applyFill="1" applyBorder="1" applyAlignment="1">
      <alignment horizontal="center" vertical="center" wrapText="1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/>
    </xf>
    <xf numFmtId="0" fontId="9" fillId="6" borderId="23" xfId="0" applyFont="1" applyFill="1" applyBorder="1" applyAlignment="1">
      <alignment horizontal="center" vertical="center"/>
    </xf>
    <xf numFmtId="0" fontId="9" fillId="0" borderId="23" xfId="0" applyFont="1" applyBorder="1" applyProtection="1">
      <protection locked="0"/>
    </xf>
    <xf numFmtId="14" fontId="9" fillId="0" borderId="23" xfId="0" applyNumberFormat="1" applyFont="1" applyBorder="1" applyAlignment="1" applyProtection="1">
      <alignment horizontal="left" vertical="center" wrapText="1"/>
      <protection locked="0"/>
    </xf>
    <xf numFmtId="0" fontId="9" fillId="6" borderId="23" xfId="0" applyFont="1" applyFill="1" applyBorder="1" applyAlignment="1">
      <alignment horizontal="center"/>
    </xf>
    <xf numFmtId="0" fontId="13" fillId="6" borderId="58" xfId="0" applyFont="1" applyFill="1" applyBorder="1" applyAlignment="1">
      <alignment horizontal="center"/>
    </xf>
    <xf numFmtId="0" fontId="13" fillId="6" borderId="59" xfId="0" applyFont="1" applyFill="1" applyBorder="1" applyAlignment="1">
      <alignment horizontal="center"/>
    </xf>
    <xf numFmtId="0" fontId="13" fillId="6" borderId="44" xfId="0" applyFont="1" applyFill="1" applyBorder="1" applyAlignment="1">
      <alignment horizontal="center"/>
    </xf>
    <xf numFmtId="0" fontId="13" fillId="6" borderId="45" xfId="0" applyFont="1" applyFill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23" xfId="0" applyFont="1" applyBorder="1" applyAlignment="1" applyProtection="1">
      <alignment horizontal="left"/>
      <protection locked="0"/>
    </xf>
    <xf numFmtId="0" fontId="16" fillId="6" borderId="23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13" fillId="6" borderId="23" xfId="0" applyFont="1" applyFill="1" applyBorder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/>
    </xf>
    <xf numFmtId="49" fontId="9" fillId="0" borderId="19" xfId="0" applyNumberFormat="1" applyFont="1" applyBorder="1" applyAlignment="1" applyProtection="1">
      <alignment horizontal="center" vertical="center"/>
      <protection locked="0"/>
    </xf>
    <xf numFmtId="49" fontId="9" fillId="0" borderId="22" xfId="0" applyNumberFormat="1" applyFont="1" applyBorder="1" applyAlignment="1" applyProtection="1">
      <alignment horizontal="center" vertical="center"/>
      <protection locked="0"/>
    </xf>
    <xf numFmtId="49" fontId="9" fillId="0" borderId="20" xfId="0" applyNumberFormat="1" applyFont="1" applyBorder="1" applyAlignment="1" applyProtection="1">
      <alignment horizontal="center" vertical="center"/>
      <protection locked="0"/>
    </xf>
    <xf numFmtId="0" fontId="16" fillId="6" borderId="16" xfId="0" applyFont="1" applyFill="1" applyBorder="1" applyAlignment="1">
      <alignment horizontal="left" vertical="center"/>
    </xf>
    <xf numFmtId="0" fontId="16" fillId="6" borderId="17" xfId="0" applyFont="1" applyFill="1" applyBorder="1" applyAlignment="1">
      <alignment horizontal="left" vertical="center"/>
    </xf>
    <xf numFmtId="0" fontId="16" fillId="6" borderId="24" xfId="0" applyFont="1" applyFill="1" applyBorder="1" applyAlignment="1">
      <alignment horizontal="left" vertical="center"/>
    </xf>
    <xf numFmtId="0" fontId="13" fillId="6" borderId="2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center"/>
      <protection locked="0"/>
    </xf>
    <xf numFmtId="49" fontId="9" fillId="0" borderId="16" xfId="0" applyNumberFormat="1" applyFont="1" applyBorder="1" applyAlignment="1" applyProtection="1">
      <alignment horizontal="center" vertical="center"/>
      <protection locked="0"/>
    </xf>
    <xf numFmtId="49" fontId="9" fillId="0" borderId="17" xfId="0" applyNumberFormat="1" applyFont="1" applyBorder="1" applyAlignment="1" applyProtection="1">
      <alignment horizontal="center" vertical="center"/>
      <protection locked="0"/>
    </xf>
    <xf numFmtId="49" fontId="9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16" xfId="1" applyBorder="1" applyAlignment="1" applyProtection="1">
      <alignment horizontal="center"/>
      <protection locked="0"/>
    </xf>
    <xf numFmtId="17" fontId="9" fillId="0" borderId="19" xfId="0" quotePrefix="1" applyNumberFormat="1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52" xfId="0" applyFont="1" applyBorder="1" applyAlignment="1" applyProtection="1">
      <alignment horizontal="center"/>
      <protection locked="0"/>
    </xf>
    <xf numFmtId="0" fontId="9" fillId="0" borderId="53" xfId="0" applyFont="1" applyBorder="1" applyAlignment="1" applyProtection="1">
      <alignment horizontal="center"/>
      <protection locked="0"/>
    </xf>
    <xf numFmtId="0" fontId="8" fillId="0" borderId="55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57" xfId="0" applyFont="1" applyBorder="1" applyAlignment="1" applyProtection="1">
      <alignment horizontal="left" vertical="center" wrapText="1"/>
      <protection locked="0"/>
    </xf>
    <xf numFmtId="0" fontId="9" fillId="0" borderId="19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3" fillId="6" borderId="52" xfId="0" applyFont="1" applyFill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 vertical="center" wrapText="1"/>
    </xf>
    <xf numFmtId="0" fontId="13" fillId="6" borderId="53" xfId="0" applyFont="1" applyFill="1" applyBorder="1" applyAlignment="1">
      <alignment horizontal="center" vertical="center" wrapText="1"/>
    </xf>
    <xf numFmtId="0" fontId="13" fillId="6" borderId="47" xfId="0" applyFont="1" applyFill="1" applyBorder="1" applyAlignment="1">
      <alignment horizontal="center" vertical="center" wrapText="1"/>
    </xf>
    <xf numFmtId="0" fontId="13" fillId="6" borderId="48" xfId="0" applyFont="1" applyFill="1" applyBorder="1" applyAlignment="1">
      <alignment horizontal="center" vertical="center" wrapText="1"/>
    </xf>
    <xf numFmtId="0" fontId="13" fillId="6" borderId="49" xfId="0" applyFont="1" applyFill="1" applyBorder="1" applyAlignment="1">
      <alignment horizontal="center" vertical="center" wrapText="1"/>
    </xf>
    <xf numFmtId="0" fontId="13" fillId="6" borderId="16" xfId="0" applyFont="1" applyFill="1" applyBorder="1" applyAlignment="1">
      <alignment horizontal="center"/>
    </xf>
    <xf numFmtId="0" fontId="13" fillId="6" borderId="17" xfId="0" applyFont="1" applyFill="1" applyBorder="1" applyAlignment="1">
      <alignment horizontal="center"/>
    </xf>
    <xf numFmtId="0" fontId="13" fillId="6" borderId="24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27" fillId="2" borderId="47" xfId="0" applyFont="1" applyFill="1" applyBorder="1" applyAlignment="1">
      <alignment horizontal="center" vertical="center" wrapText="1"/>
    </xf>
    <xf numFmtId="0" fontId="27" fillId="2" borderId="49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/>
    </xf>
    <xf numFmtId="0" fontId="27" fillId="2" borderId="23" xfId="0" applyFont="1" applyFill="1" applyBorder="1" applyAlignment="1">
      <alignment horizontal="center" vertical="center" wrapText="1"/>
    </xf>
    <xf numFmtId="0" fontId="36" fillId="2" borderId="16" xfId="0" applyFont="1" applyFill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center" vertical="center" wrapText="1"/>
    </xf>
    <xf numFmtId="0" fontId="36" fillId="2" borderId="24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/>
    </xf>
    <xf numFmtId="0" fontId="36" fillId="2" borderId="52" xfId="0" applyFont="1" applyFill="1" applyBorder="1" applyAlignment="1">
      <alignment horizontal="center" vertical="center" wrapText="1"/>
    </xf>
    <xf numFmtId="0" fontId="36" fillId="2" borderId="33" xfId="0" applyFont="1" applyFill="1" applyBorder="1" applyAlignment="1">
      <alignment horizontal="center" vertical="center" wrapText="1"/>
    </xf>
    <xf numFmtId="0" fontId="36" fillId="2" borderId="5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0" fillId="2" borderId="5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9" fillId="6" borderId="26" xfId="0" applyFont="1" applyFill="1" applyBorder="1" applyAlignment="1">
      <alignment horizontal="center"/>
    </xf>
    <xf numFmtId="0" fontId="9" fillId="6" borderId="27" xfId="0" applyFont="1" applyFill="1" applyBorder="1" applyAlignment="1">
      <alignment horizontal="center"/>
    </xf>
    <xf numFmtId="0" fontId="9" fillId="6" borderId="28" xfId="0" applyFont="1" applyFill="1" applyBorder="1" applyAlignment="1">
      <alignment horizontal="center"/>
    </xf>
    <xf numFmtId="0" fontId="9" fillId="6" borderId="29" xfId="0" applyFont="1" applyFill="1" applyBorder="1" applyAlignment="1">
      <alignment horizontal="center"/>
    </xf>
    <xf numFmtId="0" fontId="9" fillId="6" borderId="30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6" borderId="26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0" fontId="18" fillId="0" borderId="20" xfId="0" applyFont="1" applyBorder="1" applyAlignment="1">
      <alignment horizontal="left"/>
    </xf>
    <xf numFmtId="0" fontId="9" fillId="6" borderId="21" xfId="0" applyFont="1" applyFill="1" applyBorder="1" applyAlignment="1">
      <alignment horizontal="center"/>
    </xf>
    <xf numFmtId="0" fontId="9" fillId="6" borderId="25" xfId="0" applyFont="1" applyFill="1" applyBorder="1" applyAlignment="1">
      <alignment horizontal="center"/>
    </xf>
    <xf numFmtId="0" fontId="13" fillId="6" borderId="19" xfId="0" applyFont="1" applyFill="1" applyBorder="1" applyAlignment="1">
      <alignment horizontal="center"/>
    </xf>
    <xf numFmtId="0" fontId="13" fillId="6" borderId="22" xfId="0" applyFont="1" applyFill="1" applyBorder="1" applyAlignment="1">
      <alignment horizontal="center"/>
    </xf>
    <xf numFmtId="0" fontId="13" fillId="6" borderId="20" xfId="0" applyFont="1" applyFill="1" applyBorder="1" applyAlignment="1">
      <alignment horizontal="center"/>
    </xf>
    <xf numFmtId="0" fontId="9" fillId="0" borderId="18" xfId="0" applyFont="1" applyBorder="1" applyAlignment="1">
      <alignment horizontal="left"/>
    </xf>
    <xf numFmtId="0" fontId="9" fillId="6" borderId="0" xfId="0" applyFont="1" applyFill="1" applyAlignment="1">
      <alignment horizontal="center"/>
    </xf>
    <xf numFmtId="0" fontId="9" fillId="6" borderId="18" xfId="0" applyFont="1" applyFill="1" applyBorder="1" applyAlignment="1">
      <alignment horizontal="center"/>
    </xf>
    <xf numFmtId="0" fontId="9" fillId="6" borderId="19" xfId="0" applyFont="1" applyFill="1" applyBorder="1" applyAlignment="1">
      <alignment horizontal="center"/>
    </xf>
    <xf numFmtId="0" fontId="9" fillId="6" borderId="22" xfId="0" applyFont="1" applyFill="1" applyBorder="1" applyAlignment="1">
      <alignment horizontal="center"/>
    </xf>
    <xf numFmtId="0" fontId="9" fillId="6" borderId="20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center"/>
    </xf>
    <xf numFmtId="0" fontId="9" fillId="6" borderId="17" xfId="0" applyFont="1" applyFill="1" applyBorder="1" applyAlignment="1">
      <alignment horizontal="center"/>
    </xf>
    <xf numFmtId="0" fontId="9" fillId="6" borderId="24" xfId="0" applyFont="1" applyFill="1" applyBorder="1" applyAlignment="1">
      <alignment horizontal="center"/>
    </xf>
    <xf numFmtId="0" fontId="9" fillId="0" borderId="23" xfId="0" applyFont="1" applyBorder="1" applyAlignment="1">
      <alignment horizontal="center"/>
    </xf>
    <xf numFmtId="14" fontId="9" fillId="0" borderId="19" xfId="0" applyNumberFormat="1" applyFont="1" applyBorder="1" applyAlignment="1">
      <alignment horizontal="center"/>
    </xf>
    <xf numFmtId="14" fontId="9" fillId="0" borderId="22" xfId="0" applyNumberFormat="1" applyFont="1" applyBorder="1" applyAlignment="1">
      <alignment horizontal="center"/>
    </xf>
    <xf numFmtId="14" fontId="9" fillId="0" borderId="20" xfId="0" applyNumberFormat="1" applyFont="1" applyBorder="1" applyAlignment="1">
      <alignment horizontal="center"/>
    </xf>
    <xf numFmtId="0" fontId="9" fillId="6" borderId="19" xfId="0" applyFont="1" applyFill="1" applyBorder="1" applyAlignment="1">
      <alignment horizontal="left" vertical="center"/>
    </xf>
    <xf numFmtId="0" fontId="9" fillId="6" borderId="22" xfId="0" applyFont="1" applyFill="1" applyBorder="1" applyAlignment="1">
      <alignment horizontal="left" vertical="center"/>
    </xf>
    <xf numFmtId="0" fontId="9" fillId="6" borderId="20" xfId="0" applyFont="1" applyFill="1" applyBorder="1" applyAlignment="1">
      <alignment horizontal="left" vertical="center"/>
    </xf>
    <xf numFmtId="0" fontId="9" fillId="6" borderId="19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9" fillId="0" borderId="19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7" fillId="2" borderId="0" xfId="0" applyFont="1" applyFill="1" applyAlignment="1" applyProtection="1">
      <alignment horizontal="left" vertical="center"/>
      <protection locked="0"/>
    </xf>
    <xf numFmtId="0" fontId="9" fillId="6" borderId="19" xfId="0" applyFont="1" applyFill="1" applyBorder="1" applyAlignment="1" applyProtection="1">
      <alignment horizontal="left" vertical="center"/>
      <protection locked="0"/>
    </xf>
    <xf numFmtId="0" fontId="9" fillId="6" borderId="22" xfId="0" applyFont="1" applyFill="1" applyBorder="1" applyAlignment="1" applyProtection="1">
      <alignment horizontal="left" vertical="center"/>
      <protection locked="0"/>
    </xf>
    <xf numFmtId="0" fontId="9" fillId="6" borderId="20" xfId="0" applyFont="1" applyFill="1" applyBorder="1" applyAlignment="1" applyProtection="1">
      <alignment horizontal="left" vertical="center"/>
      <protection locked="0"/>
    </xf>
    <xf numFmtId="0" fontId="9" fillId="7" borderId="19" xfId="0" applyFont="1" applyFill="1" applyBorder="1" applyAlignment="1" applyProtection="1">
      <alignment horizontal="center"/>
      <protection locked="0"/>
    </xf>
    <xf numFmtId="0" fontId="9" fillId="7" borderId="22" xfId="0" applyFont="1" applyFill="1" applyBorder="1" applyAlignment="1" applyProtection="1">
      <alignment horizontal="center"/>
      <protection locked="0"/>
    </xf>
    <xf numFmtId="0" fontId="9" fillId="6" borderId="19" xfId="0" applyFont="1" applyFill="1" applyBorder="1" applyAlignment="1" applyProtection="1">
      <alignment horizontal="center" vertical="center"/>
      <protection locked="0"/>
    </xf>
    <xf numFmtId="0" fontId="9" fillId="6" borderId="22" xfId="0" applyFont="1" applyFill="1" applyBorder="1" applyAlignment="1" applyProtection="1">
      <alignment horizontal="center" vertical="center"/>
      <protection locked="0"/>
    </xf>
    <xf numFmtId="0" fontId="9" fillId="6" borderId="20" xfId="0" applyFont="1" applyFill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9" fillId="6" borderId="18" xfId="0" applyFont="1" applyFill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left"/>
      <protection locked="0"/>
    </xf>
    <xf numFmtId="0" fontId="17" fillId="7" borderId="0" xfId="0" applyFont="1" applyFill="1" applyAlignment="1" applyProtection="1">
      <alignment horizontal="left" vertical="center"/>
      <protection locked="0"/>
    </xf>
    <xf numFmtId="0" fontId="9" fillId="6" borderId="19" xfId="0" applyFont="1" applyFill="1" applyBorder="1" applyAlignment="1" applyProtection="1">
      <alignment horizontal="center"/>
      <protection locked="0"/>
    </xf>
    <xf numFmtId="0" fontId="9" fillId="6" borderId="22" xfId="0" applyFont="1" applyFill="1" applyBorder="1" applyAlignment="1" applyProtection="1">
      <alignment horizontal="center"/>
      <protection locked="0"/>
    </xf>
    <xf numFmtId="0" fontId="9" fillId="6" borderId="20" xfId="0" applyFont="1" applyFill="1" applyBorder="1" applyAlignment="1" applyProtection="1">
      <alignment horizontal="center"/>
      <protection locked="0"/>
    </xf>
    <xf numFmtId="0" fontId="9" fillId="0" borderId="33" xfId="0" applyFont="1" applyBorder="1" applyAlignment="1" applyProtection="1">
      <alignment horizontal="center"/>
      <protection locked="0"/>
    </xf>
    <xf numFmtId="0" fontId="16" fillId="6" borderId="16" xfId="0" applyFont="1" applyFill="1" applyBorder="1" applyAlignment="1" applyProtection="1">
      <alignment horizontal="center" vertical="center"/>
      <protection locked="0"/>
    </xf>
    <xf numFmtId="0" fontId="16" fillId="6" borderId="17" xfId="0" applyFont="1" applyFill="1" applyBorder="1" applyAlignment="1" applyProtection="1">
      <alignment horizontal="center" vertical="center"/>
      <protection locked="0"/>
    </xf>
    <xf numFmtId="0" fontId="16" fillId="6" borderId="24" xfId="0" applyFont="1" applyFill="1" applyBorder="1" applyAlignment="1" applyProtection="1">
      <alignment horizontal="center" vertical="center"/>
      <protection locked="0"/>
    </xf>
    <xf numFmtId="0" fontId="9" fillId="7" borderId="17" xfId="0" applyFont="1" applyFill="1" applyBorder="1" applyAlignment="1" applyProtection="1">
      <alignment horizontal="center"/>
      <protection locked="0"/>
    </xf>
    <xf numFmtId="0" fontId="9" fillId="7" borderId="24" xfId="0" applyFont="1" applyFill="1" applyBorder="1" applyAlignment="1" applyProtection="1">
      <alignment horizontal="center"/>
      <protection locked="0"/>
    </xf>
    <xf numFmtId="0" fontId="9" fillId="6" borderId="16" xfId="0" applyFont="1" applyFill="1" applyBorder="1" applyAlignment="1" applyProtection="1">
      <alignment horizontal="center"/>
      <protection locked="0"/>
    </xf>
    <xf numFmtId="0" fontId="9" fillId="6" borderId="17" xfId="0" applyFont="1" applyFill="1" applyBorder="1" applyAlignment="1" applyProtection="1">
      <alignment horizontal="center"/>
      <protection locked="0"/>
    </xf>
    <xf numFmtId="0" fontId="9" fillId="6" borderId="24" xfId="0" applyFont="1" applyFill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left"/>
      <protection locked="0"/>
    </xf>
    <xf numFmtId="0" fontId="18" fillId="0" borderId="22" xfId="0" applyFont="1" applyBorder="1" applyAlignment="1" applyProtection="1">
      <alignment horizontal="left"/>
      <protection locked="0"/>
    </xf>
    <xf numFmtId="0" fontId="18" fillId="0" borderId="20" xfId="0" applyFont="1" applyBorder="1" applyAlignment="1" applyProtection="1">
      <alignment horizontal="left"/>
      <protection locked="0"/>
    </xf>
    <xf numFmtId="0" fontId="13" fillId="6" borderId="19" xfId="0" applyFont="1" applyFill="1" applyBorder="1" applyAlignment="1" applyProtection="1">
      <alignment horizontal="center"/>
      <protection locked="0"/>
    </xf>
    <xf numFmtId="0" fontId="13" fillId="6" borderId="22" xfId="0" applyFont="1" applyFill="1" applyBorder="1" applyAlignment="1" applyProtection="1">
      <alignment horizontal="center"/>
      <protection locked="0"/>
    </xf>
    <xf numFmtId="0" fontId="13" fillId="6" borderId="20" xfId="0" applyFont="1" applyFill="1" applyBorder="1" applyAlignment="1" applyProtection="1">
      <alignment horizontal="center"/>
      <protection locked="0"/>
    </xf>
    <xf numFmtId="0" fontId="13" fillId="2" borderId="26" xfId="0" applyFont="1" applyFill="1" applyBorder="1" applyAlignment="1" applyProtection="1">
      <alignment horizontal="center" vertical="center"/>
      <protection locked="0"/>
    </xf>
    <xf numFmtId="0" fontId="13" fillId="2" borderId="27" xfId="0" applyFont="1" applyFill="1" applyBorder="1" applyAlignment="1" applyProtection="1">
      <alignment horizontal="center" vertical="center"/>
      <protection locked="0"/>
    </xf>
    <xf numFmtId="0" fontId="13" fillId="2" borderId="28" xfId="0" applyFont="1" applyFill="1" applyBorder="1" applyAlignment="1" applyProtection="1">
      <alignment horizontal="center" vertical="center"/>
      <protection locked="0"/>
    </xf>
    <xf numFmtId="0" fontId="9" fillId="6" borderId="21" xfId="0" applyFont="1" applyFill="1" applyBorder="1" applyAlignment="1" applyProtection="1">
      <alignment horizontal="center"/>
      <protection locked="0"/>
    </xf>
    <xf numFmtId="0" fontId="9" fillId="6" borderId="25" xfId="0" applyFont="1" applyFill="1" applyBorder="1" applyAlignment="1" applyProtection="1">
      <alignment horizontal="center"/>
      <protection locked="0"/>
    </xf>
    <xf numFmtId="0" fontId="13" fillId="2" borderId="19" xfId="0" applyFont="1" applyFill="1" applyBorder="1" applyAlignment="1" applyProtection="1">
      <alignment horizontal="center" vertical="center"/>
      <protection locked="0"/>
    </xf>
    <xf numFmtId="0" fontId="13" fillId="2" borderId="20" xfId="0" applyFont="1" applyFill="1" applyBorder="1" applyAlignment="1" applyProtection="1">
      <alignment horizontal="center" vertical="center"/>
      <protection locked="0"/>
    </xf>
    <xf numFmtId="0" fontId="13" fillId="2" borderId="22" xfId="0" applyFont="1" applyFill="1" applyBorder="1" applyAlignment="1" applyProtection="1">
      <alignment horizontal="center" vertical="center"/>
      <protection locked="0"/>
    </xf>
    <xf numFmtId="0" fontId="9" fillId="6" borderId="26" xfId="0" applyFont="1" applyFill="1" applyBorder="1" applyAlignment="1" applyProtection="1">
      <alignment horizontal="center"/>
      <protection locked="0"/>
    </xf>
    <xf numFmtId="0" fontId="9" fillId="6" borderId="27" xfId="0" applyFont="1" applyFill="1" applyBorder="1" applyAlignment="1" applyProtection="1">
      <alignment horizontal="center"/>
      <protection locked="0"/>
    </xf>
    <xf numFmtId="0" fontId="9" fillId="6" borderId="28" xfId="0" applyFont="1" applyFill="1" applyBorder="1" applyAlignment="1" applyProtection="1">
      <alignment horizontal="center"/>
      <protection locked="0"/>
    </xf>
    <xf numFmtId="0" fontId="9" fillId="6" borderId="26" xfId="0" applyFont="1" applyFill="1" applyBorder="1" applyAlignment="1" applyProtection="1">
      <alignment horizontal="center" vertical="center"/>
      <protection locked="0"/>
    </xf>
    <xf numFmtId="0" fontId="9" fillId="6" borderId="27" xfId="0" applyFont="1" applyFill="1" applyBorder="1" applyAlignment="1" applyProtection="1">
      <alignment horizontal="center" vertical="center"/>
      <protection locked="0"/>
    </xf>
    <xf numFmtId="0" fontId="9" fillId="6" borderId="28" xfId="0" applyFont="1" applyFill="1" applyBorder="1" applyAlignment="1" applyProtection="1">
      <alignment horizontal="center" vertical="center"/>
      <protection locked="0"/>
    </xf>
    <xf numFmtId="0" fontId="9" fillId="6" borderId="29" xfId="0" applyFont="1" applyFill="1" applyBorder="1" applyAlignment="1" applyProtection="1">
      <alignment horizontal="center" vertical="center"/>
      <protection locked="0"/>
    </xf>
    <xf numFmtId="0" fontId="9" fillId="6" borderId="30" xfId="0" applyFont="1" applyFill="1" applyBorder="1" applyAlignment="1" applyProtection="1">
      <alignment horizontal="center" vertical="center"/>
      <protection locked="0"/>
    </xf>
    <xf numFmtId="0" fontId="9" fillId="6" borderId="31" xfId="0" applyFont="1" applyFill="1" applyBorder="1" applyAlignment="1" applyProtection="1">
      <alignment horizontal="center" vertical="center"/>
      <protection locked="0"/>
    </xf>
    <xf numFmtId="0" fontId="9" fillId="6" borderId="29" xfId="0" applyFont="1" applyFill="1" applyBorder="1" applyAlignment="1" applyProtection="1">
      <alignment horizontal="center"/>
      <protection locked="0"/>
    </xf>
    <xf numFmtId="0" fontId="9" fillId="6" borderId="30" xfId="0" applyFont="1" applyFill="1" applyBorder="1" applyAlignment="1" applyProtection="1">
      <alignment horizontal="center"/>
      <protection locked="0"/>
    </xf>
    <xf numFmtId="0" fontId="9" fillId="6" borderId="31" xfId="0" applyFont="1" applyFill="1" applyBorder="1" applyAlignment="1" applyProtection="1">
      <alignment horizontal="center"/>
      <protection locked="0"/>
    </xf>
    <xf numFmtId="0" fontId="16" fillId="6" borderId="16" xfId="0" applyFont="1" applyFill="1" applyBorder="1" applyAlignment="1" applyProtection="1">
      <alignment horizontal="left" vertical="center"/>
      <protection locked="0"/>
    </xf>
    <xf numFmtId="0" fontId="16" fillId="6" borderId="17" xfId="0" applyFont="1" applyFill="1" applyBorder="1" applyAlignment="1" applyProtection="1">
      <alignment horizontal="left" vertical="center"/>
      <protection locked="0"/>
    </xf>
    <xf numFmtId="0" fontId="16" fillId="6" borderId="24" xfId="0" applyFont="1" applyFill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22" fillId="0" borderId="8" xfId="0" applyFont="1" applyBorder="1" applyAlignment="1" applyProtection="1">
      <alignment horizontal="center" vertical="center"/>
      <protection locked="0"/>
    </xf>
    <xf numFmtId="0" fontId="22" fillId="0" borderId="9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22" fillId="0" borderId="12" xfId="0" applyFont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wrapText="1"/>
      <protection locked="0"/>
    </xf>
    <xf numFmtId="0" fontId="8" fillId="3" borderId="8" xfId="0" applyFont="1" applyFill="1" applyBorder="1" applyAlignment="1" applyProtection="1">
      <alignment horizontal="center" wrapText="1"/>
      <protection locked="0"/>
    </xf>
    <xf numFmtId="0" fontId="8" fillId="3" borderId="9" xfId="0" applyFont="1" applyFill="1" applyBorder="1" applyAlignment="1" applyProtection="1">
      <alignment horizont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12" fillId="5" borderId="0" xfId="0" applyFont="1" applyFill="1" applyAlignment="1" applyProtection="1">
      <alignment horizontal="center"/>
      <protection locked="0"/>
    </xf>
    <xf numFmtId="0" fontId="27" fillId="0" borderId="1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5" fillId="4" borderId="40" xfId="0" applyFont="1" applyFill="1" applyBorder="1" applyAlignment="1">
      <alignment horizontal="center" vertical="center" wrapText="1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/>
    </xf>
    <xf numFmtId="0" fontId="3" fillId="9" borderId="1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justify" vertical="center" wrapText="1"/>
      <protection locked="0"/>
    </xf>
    <xf numFmtId="0" fontId="30" fillId="0" borderId="8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55" fillId="0" borderId="0" xfId="0" applyFont="1" applyAlignment="1">
      <alignment horizontal="center" vertical="center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27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justify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49" fontId="9" fillId="0" borderId="1" xfId="0" applyNumberFormat="1" applyFont="1" applyBorder="1" applyAlignment="1" applyProtection="1">
      <alignment horizontal="justify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0" fontId="43" fillId="2" borderId="1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1" fillId="0" borderId="0" xfId="0" applyFont="1" applyAlignment="1">
      <alignment horizontal="center"/>
    </xf>
    <xf numFmtId="0" fontId="5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47" fillId="2" borderId="13" xfId="0" applyFont="1" applyFill="1" applyBorder="1" applyAlignment="1">
      <alignment horizontal="center" vertical="center" wrapText="1"/>
    </xf>
    <xf numFmtId="0" fontId="47" fillId="2" borderId="1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7" fillId="2" borderId="15" xfId="0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justify" vertical="center" wrapText="1"/>
      <protection locked="0"/>
    </xf>
    <xf numFmtId="0" fontId="3" fillId="0" borderId="4" xfId="0" applyFont="1" applyBorder="1" applyAlignment="1" applyProtection="1">
      <alignment horizontal="justify" vertical="center" wrapText="1"/>
      <protection locked="0"/>
    </xf>
    <xf numFmtId="0" fontId="3" fillId="0" borderId="3" xfId="0" applyFont="1" applyBorder="1" applyAlignment="1" applyProtection="1">
      <alignment horizontal="justify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49" fontId="9" fillId="0" borderId="63" xfId="0" applyNumberFormat="1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49" fontId="8" fillId="0" borderId="62" xfId="0" applyNumberFormat="1" applyFont="1" applyBorder="1" applyAlignment="1">
      <alignment horizontal="center" vertical="center" wrapText="1"/>
    </xf>
    <xf numFmtId="49" fontId="8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49" fontId="9" fillId="0" borderId="19" xfId="0" applyNumberFormat="1" applyFont="1" applyBorder="1" applyAlignment="1" applyProtection="1">
      <alignment horizontal="left" vertical="center" wrapText="1"/>
      <protection locked="0"/>
    </xf>
    <xf numFmtId="49" fontId="9" fillId="0" borderId="22" xfId="0" applyNumberFormat="1" applyFont="1" applyBorder="1" applyAlignment="1" applyProtection="1">
      <alignment horizontal="left" vertical="center" wrapText="1"/>
      <protection locked="0"/>
    </xf>
    <xf numFmtId="49" fontId="9" fillId="0" borderId="20" xfId="0" applyNumberFormat="1" applyFont="1" applyBorder="1" applyAlignment="1" applyProtection="1">
      <alignment horizontal="left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</cellXfs>
  <cellStyles count="2">
    <cellStyle name="Hyperlink" xfId="1" builtinId="8"/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64719</xdr:colOff>
      <xdr:row>0</xdr:row>
      <xdr:rowOff>16984</xdr:rowOff>
    </xdr:from>
    <xdr:to>
      <xdr:col>7</xdr:col>
      <xdr:colOff>246062</xdr:colOff>
      <xdr:row>2</xdr:row>
      <xdr:rowOff>68045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154ACC-43BB-4B56-9BC1-00DA72A40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469" y="16984"/>
          <a:ext cx="1483093" cy="5273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64719</xdr:colOff>
      <xdr:row>0</xdr:row>
      <xdr:rowOff>16984</xdr:rowOff>
    </xdr:from>
    <xdr:to>
      <xdr:col>7</xdr:col>
      <xdr:colOff>246062</xdr:colOff>
      <xdr:row>2</xdr:row>
      <xdr:rowOff>68045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0E62CB-6AF8-4135-BAE5-AE74C44EB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579" y="16984"/>
          <a:ext cx="1461503" cy="5235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209550</xdr:colOff>
      <xdr:row>1</xdr:row>
      <xdr:rowOff>76200</xdr:rowOff>
    </xdr:from>
    <xdr:to>
      <xdr:col>8</xdr:col>
      <xdr:colOff>7547</xdr:colOff>
      <xdr:row>3</xdr:row>
      <xdr:rowOff>120677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3B5158-67DD-75FE-4719-DA1DB53F1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00" y="260350"/>
          <a:ext cx="1479626" cy="5270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49110</xdr:rowOff>
    </xdr:from>
    <xdr:to>
      <xdr:col>2</xdr:col>
      <xdr:colOff>482600</xdr:colOff>
      <xdr:row>3</xdr:row>
      <xdr:rowOff>83692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DF8FE9-5311-497A-BA54-300D4BB6B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0" y="182460"/>
          <a:ext cx="1143000" cy="402882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142</xdr:row>
      <xdr:rowOff>133350</xdr:rowOff>
    </xdr:from>
    <xdr:to>
      <xdr:col>10</xdr:col>
      <xdr:colOff>200025</xdr:colOff>
      <xdr:row>144</xdr:row>
      <xdr:rowOff>161582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A22E2EBA-E234-4A19-A772-CBA0AEB2D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5375" y="31000700"/>
          <a:ext cx="1143000" cy="3965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af\AppData\Local\Microsoft\Windows\INetCache\Content.Outlook\PGQS6J5O\DP%20Supervisor%20S&#233;nior%20de%20N&#243;minas%20y%20Compensaciones%20final%20(003).xlsx" TargetMode="External"/><Relationship Id="rId1" Type="http://schemas.openxmlformats.org/officeDocument/2006/relationships/externalLinkPath" Target="file:///C:\Users\anaf\AppData\Local\Microsoft\Windows\INetCache\Content.Outlook\PGQS6J5O\DP%20Supervisor%20S&#233;nior%20de%20N&#243;minas%20y%20Compensaciones%20final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MPLEADO"/>
      <sheetName val="Sheet1"/>
    </sheetNames>
    <sheetDataSet>
      <sheetData sheetId="0"/>
      <sheetData sheetId="1">
        <row r="1">
          <cell r="A1" t="str">
            <v>Corporativa</v>
          </cell>
          <cell r="B1" t="str">
            <v>Javier Diez de Medina</v>
          </cell>
          <cell r="C1" t="str">
            <v>Vicepresidente Corporativo</v>
          </cell>
          <cell r="X1" t="str">
            <v>Gerente de Recursos Humanos y Servicios de Personal</v>
          </cell>
        </row>
        <row r="2">
          <cell r="A2" t="str">
            <v>Desarrollo de Proyectos</v>
          </cell>
          <cell r="B2" t="str">
            <v>Christopher Patrick McGoldrick</v>
          </cell>
          <cell r="C2" t="str">
            <v>Vicepresidente de Desarrollo de Proyectos</v>
          </cell>
          <cell r="G2" t="str">
            <v xml:space="preserve">Supervisor </v>
          </cell>
          <cell r="H2" t="str">
            <v>Planificar, coordinar y supervisar las actividades de la unidad, motivando y controlando al personal bajo su dependencia, garantizando la equitativa carga de trabajo, el cumplimiento de metas, resultados y procesos definidos para su área, basado en los principios de eficacia y eficiencia.</v>
          </cell>
          <cell r="K2" t="str">
            <v xml:space="preserve">Supervisor </v>
          </cell>
          <cell r="O2" t="str">
            <v>Supervisor Liderazgo</v>
          </cell>
          <cell r="P2" t="str">
            <v>Supervisor Liderazgo</v>
          </cell>
          <cell r="Q2" t="str">
            <v>Excluyente</v>
          </cell>
          <cell r="R2" t="str">
            <v>Aplicación intermedia</v>
          </cell>
        </row>
        <row r="3">
          <cell r="A3" t="str">
            <v>Finanzas</v>
          </cell>
          <cell r="B3" t="str">
            <v>Luis Tejada Ponce</v>
          </cell>
          <cell r="C3" t="str">
            <v>Vicepresidente de Finanzas</v>
          </cell>
          <cell r="G3" t="str">
            <v xml:space="preserve">Supervisor </v>
          </cell>
          <cell r="H3" t="str">
            <v>Identificar y coordinar las acciones de capacitación necesarias para el personal con el que trabaja, mejorando sus capacidades, conocimientos y habilidades para un desempeño superior conforme a una cultura de alto desempeño.</v>
          </cell>
          <cell r="K3" t="str">
            <v xml:space="preserve">Supervisor </v>
          </cell>
          <cell r="O3" t="str">
            <v>Supervisor Orientación hacia los resultados</v>
          </cell>
          <cell r="P3" t="str">
            <v>Supervisor Orientación hacia los resultados</v>
          </cell>
          <cell r="Q3" t="str">
            <v>Excluyente</v>
          </cell>
          <cell r="R3" t="str">
            <v>Aplicación avanzada</v>
          </cell>
        </row>
        <row r="4">
          <cell r="A4" t="str">
            <v>Operaciones</v>
          </cell>
          <cell r="B4" t="str">
            <v>David Warren King</v>
          </cell>
          <cell r="C4" t="str">
            <v>Vicepresidente de Operaciones</v>
          </cell>
          <cell r="G4" t="str">
            <v xml:space="preserve">Supervisor </v>
          </cell>
          <cell r="H4" t="str">
            <v>Desarrollar y proponer programas y acciones de mejora continua, que aseguren el rendimiento óptimo de los recursos humanos, tecnológicos y financieros asignados a su unidad acorde a lo requerido por la empresa.</v>
          </cell>
          <cell r="K4" t="str">
            <v xml:space="preserve">Supervisor </v>
          </cell>
          <cell r="O4" t="str">
            <v>Supervisor Gestión del cambio</v>
          </cell>
          <cell r="P4" t="str">
            <v>Supervisor Gestión del cambio</v>
          </cell>
          <cell r="Q4" t="str">
            <v>Excluyente</v>
          </cell>
          <cell r="R4" t="str">
            <v>Aplicación básica</v>
          </cell>
        </row>
        <row r="5">
          <cell r="A5" t="str">
            <v>Servicios Generales</v>
          </cell>
          <cell r="B5" t="str">
            <v>Eldo Todesco Berzón</v>
          </cell>
          <cell r="C5" t="str">
            <v>Vicepresidente de Servicios Generales</v>
          </cell>
          <cell r="G5" t="str">
            <v xml:space="preserve">Supervisor </v>
          </cell>
          <cell r="H5" t="str">
            <v>Contribuir al cumplimiento de metas, resultados y procesos definidos para su área, basado en los principios de eficacia y eficiencia promoviendo el mantenimiento y construcción de un ambiente de trabajo adecuado.</v>
          </cell>
          <cell r="K5" t="str">
            <v xml:space="preserve">Supervisor </v>
          </cell>
          <cell r="O5" t="str">
            <v>Supervisor Facilidad de comunicación</v>
          </cell>
          <cell r="P5" t="str">
            <v>Supervisor Facilidad de comunicación</v>
          </cell>
          <cell r="Q5" t="str">
            <v>Excluyente</v>
          </cell>
          <cell r="R5" t="str">
            <v>Aplicación avanzada</v>
          </cell>
        </row>
        <row r="6">
          <cell r="G6" t="str">
            <v xml:space="preserve">Supervisor </v>
          </cell>
          <cell r="H6" t="str">
            <v>Administrar los flujos de información, tomando en cuenta la confidencialidad.</v>
          </cell>
          <cell r="K6" t="str">
            <v xml:space="preserve">Supervisor </v>
          </cell>
          <cell r="O6" t="str">
            <v>Supervisor Trabajo en equipo</v>
          </cell>
          <cell r="P6" t="str">
            <v>Supervisor Trabajo en equipo</v>
          </cell>
          <cell r="Q6" t="str">
            <v>Excluyente</v>
          </cell>
          <cell r="R6" t="str">
            <v>Aplicación avanzada</v>
          </cell>
        </row>
        <row r="7">
          <cell r="G7" t="str">
            <v xml:space="preserve">Supervisor </v>
          </cell>
          <cell r="H7" t="str">
            <v>Hacer cumplir la gestión de seguridad industrial y salud ocupacional en su equipo y ambiente de trabajo de acuerdo a la política vigente.</v>
          </cell>
          <cell r="K7" t="str">
            <v>Supervisor II</v>
          </cell>
          <cell r="P7" t="str">
            <v>Supervisor IILiderazgo</v>
          </cell>
          <cell r="Q7" t="str">
            <v>Excluyente</v>
          </cell>
          <cell r="R7" t="str">
            <v>Aplicación básica</v>
          </cell>
        </row>
        <row r="8">
          <cell r="G8" t="str">
            <v>Supervisor II</v>
          </cell>
          <cell r="H8" t="str">
            <v>Planificar, coordinar y supervisar las actividades de la unidad, motivando y controlando al personal bajo su dependencia, garantizando la equitativa carga de trabajo, el cumplimiento de metas, resultados y procesos definidos para su área, basado en los principios de eficacia y eficiencia.</v>
          </cell>
          <cell r="K8" t="str">
            <v>Supervisor II</v>
          </cell>
          <cell r="P8" t="str">
            <v>Supervisor IIOrientación hacia los resultados</v>
          </cell>
          <cell r="Q8" t="str">
            <v>Excluyente</v>
          </cell>
          <cell r="R8" t="str">
            <v>Aplicación avanzada</v>
          </cell>
        </row>
        <row r="9">
          <cell r="G9" t="str">
            <v>Supervisor II</v>
          </cell>
          <cell r="H9" t="str">
            <v>Identificar y coordinar las acciones de capacitación necesarias para el personal con el que trabaja, mejorando sus capacidades, conocimientos y habilidades para un desempeño superior conforme a una cultura de alto desempeño.</v>
          </cell>
          <cell r="K9" t="str">
            <v>Supervisor II</v>
          </cell>
          <cell r="P9" t="str">
            <v>Supervisor IIGestión del cambio</v>
          </cell>
          <cell r="Q9" t="str">
            <v>Excluyente</v>
          </cell>
          <cell r="R9" t="str">
            <v>Aplicación básica</v>
          </cell>
        </row>
        <row r="10">
          <cell r="G10" t="str">
            <v>Supervisor II</v>
          </cell>
          <cell r="H10" t="str">
            <v>Desarrollar y proponer programas y acciones de mejora continua, que aseguren el rendimiento óptimo de los recursos humanos, tecnológicos y financieros asignados a su unidad acorde a lo requerido por la empresa.</v>
          </cell>
          <cell r="K10" t="str">
            <v>Supervisor II</v>
          </cell>
          <cell r="P10" t="str">
            <v>Supervisor IIFacilidad de comunicación</v>
          </cell>
          <cell r="Q10" t="str">
            <v>Excluyente</v>
          </cell>
          <cell r="R10" t="str">
            <v>Aplicación avanzada</v>
          </cell>
        </row>
        <row r="11">
          <cell r="G11" t="str">
            <v>Supervisor II</v>
          </cell>
          <cell r="H11" t="str">
            <v>Contribuir al cumplimiento de metas, resultados y procesos definidos para su área, basado en los principios de eficacia y eficiencia promoviendo el mantenimiento y construcción de un ambiente de trabajo adecuado.</v>
          </cell>
          <cell r="K11" t="str">
            <v>Supervisor II</v>
          </cell>
          <cell r="P11" t="str">
            <v>Supervisor IITrabajo en equipo</v>
          </cell>
          <cell r="Q11" t="str">
            <v>Excluyente</v>
          </cell>
          <cell r="R11" t="str">
            <v>Aplicación avanzada</v>
          </cell>
        </row>
        <row r="12">
          <cell r="G12" t="str">
            <v>Supervisor II</v>
          </cell>
          <cell r="H12" t="str">
            <v>Administrar los flujos de información, tomando en cuenta la confidencialidad.</v>
          </cell>
          <cell r="K12" t="str">
            <v>Profesional Experto</v>
          </cell>
          <cell r="P12" t="str">
            <v>Profesional ExpertoLiderazgo</v>
          </cell>
          <cell r="Q12" t="str">
            <v>Deseable</v>
          </cell>
          <cell r="R12" t="str">
            <v>Aplicación básica</v>
          </cell>
        </row>
        <row r="13">
          <cell r="G13" t="str">
            <v>Supervisor II</v>
          </cell>
          <cell r="H13" t="str">
            <v>Hacer cumplir la gestión de seguridad industrial y salud ocupacional en su equipo y ambiente de trabajo de acuerdo a la política vigente.</v>
          </cell>
          <cell r="K13" t="str">
            <v>Profesional Experto</v>
          </cell>
          <cell r="P13" t="str">
            <v>Profesional ExpertoOrientación hacia los resultados</v>
          </cell>
          <cell r="Q13" t="str">
            <v>Excluyente</v>
          </cell>
          <cell r="R13" t="str">
            <v>Aplicación avanzada</v>
          </cell>
        </row>
        <row r="14">
          <cell r="G14" t="str">
            <v>Profesional Experto</v>
          </cell>
          <cell r="H14" t="str">
            <v>Realizar diseños de procesos, mecanismos, herramientas e instrumentos, garantizando la total fiabilidad de los productos elaborados según calidad y aplicabilidad de las propuestas requeridos en MSC.</v>
          </cell>
          <cell r="K14" t="str">
            <v>Profesional Experto</v>
          </cell>
          <cell r="P14" t="str">
            <v>Profesional ExpertoGestión del cambio</v>
          </cell>
          <cell r="Q14" t="str">
            <v>Deseable</v>
          </cell>
          <cell r="R14" t="str">
            <v>Comprensión básica</v>
          </cell>
        </row>
        <row r="15">
          <cell r="G15" t="str">
            <v>Profesional Experto</v>
          </cell>
          <cell r="H15" t="str">
            <v>Brindar asesoramiento y recomendaciones técnicas e información confiable y oportuna.</v>
          </cell>
          <cell r="K15" t="str">
            <v>Profesional Experto</v>
          </cell>
          <cell r="P15" t="str">
            <v>Profesional ExpertoFacilidad de comunicación</v>
          </cell>
          <cell r="Q15" t="str">
            <v>Excluyente</v>
          </cell>
          <cell r="R15" t="str">
            <v>Aplicación avanzada</v>
          </cell>
        </row>
        <row r="16">
          <cell r="G16" t="str">
            <v>Profesional Experto</v>
          </cell>
          <cell r="H16" t="str">
            <v>Analizar problemas de alto grado de complejidad y plantear soluciones de tal forma que sean resueltos de manera eficaz y eficiente.</v>
          </cell>
          <cell r="K16" t="str">
            <v>Profesional Experto</v>
          </cell>
          <cell r="P16" t="str">
            <v>Profesional ExpertoTrabajo en equipo</v>
          </cell>
          <cell r="Q16" t="str">
            <v>Excluyente</v>
          </cell>
          <cell r="R16" t="str">
            <v>Aplicación avanzada</v>
          </cell>
        </row>
        <row r="17">
          <cell r="G17" t="str">
            <v>Profesional Experto</v>
          </cell>
          <cell r="H17" t="str">
            <v>Coordinar con otras áreas y unidades la realización de proyectos y trabajos específicos, cumpliendo con normativas y plazos definidos.</v>
          </cell>
          <cell r="K17" t="str">
            <v>Profesional</v>
          </cell>
          <cell r="P17" t="str">
            <v>ProfesionalOrientación hacia los resultados</v>
          </cell>
          <cell r="Q17" t="str">
            <v>Excluyente</v>
          </cell>
          <cell r="R17" t="str">
            <v>Aplicación intermedia</v>
          </cell>
        </row>
        <row r="18">
          <cell r="G18" t="str">
            <v>Profesional Experto</v>
          </cell>
          <cell r="H18" t="str">
            <v>Contribuir al cumplimiento de metas, resultados y procesos definidos para su área, basado en los principios de eficacia y eficiencia.</v>
          </cell>
          <cell r="K18" t="str">
            <v>Profesional</v>
          </cell>
          <cell r="P18" t="str">
            <v>ProfesionalFacilidad de comunicación</v>
          </cell>
          <cell r="Q18" t="str">
            <v>Excluyente</v>
          </cell>
          <cell r="R18" t="str">
            <v>Aplicación básica</v>
          </cell>
        </row>
        <row r="19">
          <cell r="G19" t="str">
            <v>Profesional</v>
          </cell>
          <cell r="H19" t="str">
            <v>Realizar diseños de procesos, mecanismos, herramientas e instrumentos, garantizando la total fiabilidad de los productos elaborados según calidad y aplicabilidad de las propuestas requeridos en MSC.</v>
          </cell>
          <cell r="K19" t="str">
            <v>Profesional</v>
          </cell>
          <cell r="P19" t="str">
            <v>ProfesionalTrabajo en equipo</v>
          </cell>
          <cell r="Q19" t="str">
            <v>Excluyente</v>
          </cell>
          <cell r="R19" t="str">
            <v>Aplicación intermedia</v>
          </cell>
        </row>
        <row r="20">
          <cell r="G20" t="str">
            <v>Profesional</v>
          </cell>
          <cell r="H20" t="str">
            <v>Brindar asesoramiento y recomendaciones técnicas e información confiable y oportuna.</v>
          </cell>
          <cell r="K20" t="str">
            <v>Soporte Técnico</v>
          </cell>
          <cell r="P20" t="str">
            <v>Soporte TécnicoOrientación hacia los resultados</v>
          </cell>
          <cell r="Q20" t="str">
            <v>Excluyente</v>
          </cell>
          <cell r="R20" t="str">
            <v>Aplicación básica</v>
          </cell>
        </row>
        <row r="21">
          <cell r="G21" t="str">
            <v>Profesional</v>
          </cell>
          <cell r="H21" t="str">
            <v>Analizar problemas de alto grado de complejidad y plantear soluciones de tal forma que sean resueltos de manera eficaz y eficiente.</v>
          </cell>
          <cell r="K21" t="str">
            <v>Soporte Técnico</v>
          </cell>
          <cell r="P21" t="str">
            <v>Soporte TécnicoFacilidad de comunicación</v>
          </cell>
          <cell r="Q21" t="str">
            <v>Excluyente</v>
          </cell>
          <cell r="R21" t="str">
            <v>Aplicación intermedia</v>
          </cell>
        </row>
        <row r="22">
          <cell r="G22" t="str">
            <v>Profesional</v>
          </cell>
          <cell r="H22" t="str">
            <v>Coordinar con otras áreas y unidades la realización de proyectos y trabajos específicos, cumpliendo con normativas y plazos definidos.</v>
          </cell>
          <cell r="K22" t="str">
            <v>Soporte Técnico</v>
          </cell>
          <cell r="P22" t="str">
            <v>Soporte TécnicoTrabajo en equipo</v>
          </cell>
          <cell r="Q22" t="str">
            <v>Excluyente</v>
          </cell>
          <cell r="R22" t="str">
            <v>Aplicación básica</v>
          </cell>
        </row>
        <row r="23">
          <cell r="G23" t="str">
            <v>Profesional</v>
          </cell>
          <cell r="H23" t="str">
            <v>Contribuir al cumplimiento de metas, resultados y procesos definidos para su área, basado en los principios de eficacia y eficiencia.</v>
          </cell>
          <cell r="K23" t="str">
            <v>Soporte Administrativo</v>
          </cell>
          <cell r="P23" t="str">
            <v>Soporte AdministrativoOrientación hacia los resultados</v>
          </cell>
          <cell r="Q23" t="str">
            <v>Deseable</v>
          </cell>
          <cell r="R23" t="str">
            <v>Aplicación básica</v>
          </cell>
        </row>
        <row r="24">
          <cell r="G24" t="str">
            <v>Soporte Técnico</v>
          </cell>
          <cell r="H24" t="str">
            <v>Procesar y registrar información, de acuerdo a los niveles de confiabilidad y oportunidad requeridos.</v>
          </cell>
          <cell r="K24" t="str">
            <v>Soporte Administrativo</v>
          </cell>
          <cell r="P24" t="str">
            <v>Soporte AdministrativoFacilidad de comunicación</v>
          </cell>
          <cell r="Q24" t="str">
            <v>Excluyente</v>
          </cell>
          <cell r="R24" t="str">
            <v>Aplicación básica</v>
          </cell>
        </row>
        <row r="25">
          <cell r="G25" t="str">
            <v>Soporte Técnico</v>
          </cell>
          <cell r="H25" t="str">
            <v>Proponer soluciones a problemas, acordes a un eficiente y eficaz logro de resultados.</v>
          </cell>
          <cell r="K25" t="str">
            <v>Soporte Administrativo</v>
          </cell>
          <cell r="P25" t="str">
            <v>Soporte AdministrativoTrabajo en equipo</v>
          </cell>
          <cell r="Q25" t="str">
            <v>Excluyente</v>
          </cell>
          <cell r="R25" t="str">
            <v>Aplicación básica</v>
          </cell>
        </row>
        <row r="26">
          <cell r="G26" t="str">
            <v>Soporte Técnico</v>
          </cell>
          <cell r="H26" t="str">
            <v>Coordinar procesos y actividades, según normativas de MSC y la ejecución de los mismos.</v>
          </cell>
          <cell r="K26" t="str">
            <v>Soporte Operativo</v>
          </cell>
          <cell r="P26" t="str">
            <v>Soporte OperativoOrientación hacia los resultados</v>
          </cell>
          <cell r="Q26" t="str">
            <v>Deseable</v>
          </cell>
          <cell r="R26" t="str">
            <v>Aplicación básica</v>
          </cell>
        </row>
        <row r="27">
          <cell r="G27" t="str">
            <v>Soporte Técnico</v>
          </cell>
          <cell r="H27" t="str">
            <v>Realizar análisis y recomendaciones proporcionando información confiable y oportuna.</v>
          </cell>
          <cell r="K27" t="str">
            <v>Soporte Operativo</v>
          </cell>
          <cell r="P27" t="str">
            <v>Soporte OperativoFacilidad de comunicación</v>
          </cell>
          <cell r="Q27" t="str">
            <v>Excluyente</v>
          </cell>
          <cell r="R27" t="str">
            <v>Aplicación básica</v>
          </cell>
        </row>
        <row r="28">
          <cell r="G28" t="str">
            <v>Soporte Administrativo</v>
          </cell>
          <cell r="H28" t="str">
            <v>Realizar el correcto registro, distribución y archivo de la documentación e información, evitando pérdidas, alteraciones y/o deterioro según el sistema de gestión.</v>
          </cell>
          <cell r="K28" t="str">
            <v>Soporte Operativo</v>
          </cell>
          <cell r="P28" t="str">
            <v>Soporte OperativoTrabajo en equipo</v>
          </cell>
          <cell r="Q28" t="str">
            <v>Excluyente</v>
          </cell>
          <cell r="R28" t="str">
            <v>Aplicación básica</v>
          </cell>
        </row>
        <row r="29">
          <cell r="G29" t="str">
            <v>Soporte Administrativo</v>
          </cell>
          <cell r="H29" t="str">
            <v>Atender y/o apoyar en los requerimientos externos e internos respetando las exigencias de prontitud, esmero y buena actitud.</v>
          </cell>
        </row>
        <row r="30">
          <cell r="G30" t="str">
            <v>Soporte Administrativo</v>
          </cell>
          <cell r="H30" t="str">
            <v>Identificar y atender problemas rutinarios y operativos, para cumplir ágilmente la ejecución de su trabajo.</v>
          </cell>
        </row>
        <row r="31">
          <cell r="G31" t="str">
            <v>Soporte Operativo</v>
          </cell>
          <cell r="H31" t="str">
            <v>Brindar soporte efectivo a las solicitudes e instrucciones recibidas, evitando demoras en las tareas rutinarias que desarrolla.</v>
          </cell>
        </row>
        <row r="32">
          <cell r="G32" t="str">
            <v>Soporte Operativo</v>
          </cell>
          <cell r="H32" t="str">
            <v>Apoyar en el almacenamiento, cuidado y limpieza de activos y equipos según las condiciones requeridas y establecidas.</v>
          </cell>
        </row>
        <row r="34">
          <cell r="G34" t="str">
            <v>TRABAJO DE OFICINA</v>
          </cell>
          <cell r="H34" t="str">
            <v>Trabajo en oficina de tipo administrativo que demanda importante esfuerzo intelectual, procesamiento y análisis de datos e información, manejo de archivos y documentación. Incluye el trabajo en salas con monitores o computadoras.</v>
          </cell>
        </row>
        <row r="35">
          <cell r="G35" t="str">
            <v>TRABAJO EN PLANTA</v>
          </cell>
          <cell r="H35" t="str">
            <v>Trabajo de seguimiento  y control con equipos y monitores en áreas de Planta Concentradora, Ósmosis, Relaves, Espesadores de Colas y que incluye la limpieza de espacios a través del uso de palas, mangueras y herramientas para carguío.</v>
          </cell>
        </row>
        <row r="36">
          <cell r="G36" t="str">
            <v>TRABAJO CON SUSTANCIAS QUÍMICAS O RADIACIONES</v>
          </cell>
          <cell r="H36" t="str">
            <v>Trabajo en contacto directo o que requiere la manipulación de muestras mineralógicas, reactivos y sustancias de laboratorio químico y laboratorio metalúrgico.</v>
          </cell>
        </row>
        <row r="37">
          <cell r="G37" t="str">
            <v>TRABAJO TÉCNICO EN TALLERES</v>
          </cell>
          <cell r="H37" t="str">
            <v>Trabajo que involucra la manipulación de maquinaria, herramientas y equipos en lugares abiertos o semi cerrados como ser Talleres de mantenimiento mecánico, eléctrico, instrumentación, truck shop, Soldadura y que eventualmente pueden involucrar trabajo en alturas y en espacios confinados, con el objetivo de realizar mantenimiento, revisión, reparación e inspección de vehículos, maquinaria, equipos e infraestructura.</v>
          </cell>
        </row>
        <row r="38">
          <cell r="G38" t="str">
            <v>TRABAJO EN ALMACENAJE Y MANEJO DE CARGAS</v>
          </cell>
          <cell r="H38" t="str">
            <v>Trabajo que involucra el manejo y movimiento de cargas, envío y entrega de materiales, manejo de maquinaria y manipulación de herramientas y equipos, estar en determinadas alturas eventualmente así como trabajo administrativo elaborando reportes, inventarios, inspecciones, etc.</v>
          </cell>
        </row>
        <row r="39">
          <cell r="G39" t="str">
            <v>TRABAJO MANUAL - OFICIOS VARIOS</v>
          </cell>
          <cell r="H39" t="str">
            <v>Trabajo que involucra la realización de tareas rutinarias de tipo manual (instalaciones, reparaciones y cuidados, mantenimiento, clasificación, etc.) o con el uso de algunas herramientas o equipo especializado.</v>
          </cell>
        </row>
        <row r="40">
          <cell r="G40" t="str">
            <v>TRABAJO AL AIRE LIBRE</v>
          </cell>
          <cell r="H40" t="str">
            <v>Trabajo en intemperie que involucra estudios de campo, análisis, preparación y envío de informes de tomas muestras, cálculos y mediciones. En casos específicos incluye la manipulación de sustancias peligrosas o explosivos.</v>
          </cell>
        </row>
        <row r="41">
          <cell r="G41" t="str">
            <v>TRABAJO DE INSPECCIÓN, MONITOREO Y COORDINACIÓN</v>
          </cell>
          <cell r="H41" t="str">
            <v>Trabajo que involucra la realización de trabajos de inspección de equipos y condiciones específicas del trabajo de las personas, en la operación y uso de herramientas, maquinaria, equipos o en casos específicos transporte pesado, con el fin de garantizar planes operativos en campo y la aplicación de normativas industriales, pudiendo demandar en ocasiones la intervención técnica con propósitos de verificación, control, entrenamiento o realización de algunas tareas en campo.</v>
          </cell>
        </row>
        <row r="42">
          <cell r="G42" t="str">
            <v>TRABAJO OPERANDO MAQUINARIA O HERRAMIENTAS</v>
          </cell>
          <cell r="H42" t="str">
            <v>Trabajo que involucra la operación de maquinaria especializada como ser Puente Grúa, Molinos, grúas u otra maquinaria o herramientas especializados con el objetivo de realizar movimientos de cargas y objetos u otros trabajos específicos relacionados con el equipo.</v>
          </cell>
        </row>
        <row r="43">
          <cell r="G43" t="str">
            <v>TRABAJO OPERANDO TRANSPORTE LIVIANO</v>
          </cell>
          <cell r="H43" t="str">
            <v>Trabajo que involucra la conducción y manejo de un vehículo liviano con el propósito de transportar personas o cargas acordes a la capacidad del vehículo y que puede involucrar la realización de algunas tareas administrativas adicionalmente.</v>
          </cell>
        </row>
        <row r="44">
          <cell r="G44" t="str">
            <v>TRABAJO OPERANDO TRANSPORTE PESADO</v>
          </cell>
          <cell r="H44" t="str">
            <v>Trabajo que involucra la operación y conducción de un vehículo o equipo pesado especializado en la cabina del mismo, con el propósito de transportar cargas o realizar movimientos de tierra.</v>
          </cell>
        </row>
        <row r="45">
          <cell r="G45" t="str">
            <v>TRABAJO EN AVIACIÓN</v>
          </cell>
          <cell r="H45" t="str">
            <v>Trabajo que involucra el monitoreo, reparación y mantenimiento de vehículos aéreos además de trabajos de pilotaje y asistencia técnica a las operaciones de vuelo en la cabina o interiores del mismo.</v>
          </cell>
        </row>
        <row r="46">
          <cell r="G46" t="str">
            <v>TRABAJO EN SALUD</v>
          </cell>
          <cell r="H46" t="str">
            <v>Trabajo en áreas de actividad laboral, domicilio o comunidades que involucra la atención médica  y revisiones a personas tanto en consulta externa como emergencias, medicación, diagnóstico, transferencias, elaboración de informes.</v>
          </cell>
        </row>
        <row r="47">
          <cell r="G47" t="str">
            <v>TRABAJO EN PREVENCIÓN Y ATENCIÓN DE EMERGENCIAS</v>
          </cell>
          <cell r="H47" t="str">
            <v>Trabajo que involucra la realización de  tareas de inspección y verificación de condiciones riesgosas e inseguras en diferentes entornos y eventualmente la reacción inmediata para atención de emergencias o accidentes con el fin de brindar auxilio o precautelar la seguridad de las personas y también de evitar daños de consideración a la infraestructura de MSC.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80B09-286D-47A5-8D67-66083861C9A2}">
  <dimension ref="B2:X152"/>
  <sheetViews>
    <sheetView topLeftCell="A134" workbookViewId="0">
      <selection activeCell="B143" sqref="B143:X152"/>
    </sheetView>
  </sheetViews>
  <sheetFormatPr defaultColWidth="11.54296875" defaultRowHeight="14.5" x14ac:dyDescent="0.35"/>
  <cols>
    <col min="1" max="1" width="2.36328125" customWidth="1"/>
    <col min="2" max="2" width="19.81640625" customWidth="1"/>
    <col min="3" max="3" width="3.90625" customWidth="1"/>
    <col min="4" max="4" width="3.1796875" customWidth="1"/>
    <col min="5" max="5" width="1.81640625" customWidth="1"/>
    <col min="6" max="6" width="4.90625" customWidth="1"/>
    <col min="7" max="7" width="3.36328125" customWidth="1"/>
    <col min="8" max="8" width="3.453125" customWidth="1"/>
    <col min="9" max="9" width="3.54296875" customWidth="1"/>
    <col min="10" max="10" width="4.36328125" customWidth="1"/>
    <col min="11" max="11" width="4.6328125" customWidth="1"/>
    <col min="12" max="12" width="4.36328125" customWidth="1"/>
    <col min="13" max="13" width="2.6328125" customWidth="1"/>
    <col min="14" max="14" width="8" customWidth="1"/>
    <col min="15" max="24" width="2.6328125" customWidth="1"/>
  </cols>
  <sheetData>
    <row r="2" spans="2:24" x14ac:dyDescent="0.35">
      <c r="B2" s="412" t="s">
        <v>0</v>
      </c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</row>
    <row r="4" spans="2:24" x14ac:dyDescent="0.35">
      <c r="B4" t="s">
        <v>1</v>
      </c>
    </row>
    <row r="6" spans="2:24" x14ac:dyDescent="0.35">
      <c r="B6" t="s">
        <v>4</v>
      </c>
      <c r="C6" t="s">
        <v>2</v>
      </c>
      <c r="D6" s="385"/>
      <c r="E6" s="386"/>
      <c r="F6" s="387"/>
      <c r="H6" s="385"/>
      <c r="I6" s="386"/>
      <c r="J6" s="386"/>
      <c r="K6" s="387"/>
      <c r="N6" t="s">
        <v>3</v>
      </c>
      <c r="O6" s="385"/>
      <c r="P6" s="386"/>
      <c r="Q6" s="386"/>
      <c r="R6" s="386"/>
      <c r="S6" s="386"/>
      <c r="T6" s="386"/>
      <c r="U6" s="386"/>
      <c r="V6" s="386"/>
      <c r="W6" s="386"/>
      <c r="X6" s="387"/>
    </row>
    <row r="8" spans="2:24" x14ac:dyDescent="0.35">
      <c r="B8" s="413" t="s">
        <v>5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</row>
    <row r="9" spans="2:24" ht="8" customHeight="1" x14ac:dyDescent="0.35"/>
    <row r="10" spans="2:24" x14ac:dyDescent="0.35">
      <c r="B10" t="s">
        <v>6</v>
      </c>
      <c r="C10" s="385"/>
      <c r="D10" s="386"/>
      <c r="E10" s="386"/>
      <c r="F10" s="386"/>
      <c r="G10" s="386"/>
      <c r="H10" s="386"/>
      <c r="I10" s="386"/>
      <c r="J10" s="386"/>
      <c r="K10" s="387"/>
      <c r="N10" t="s">
        <v>12</v>
      </c>
      <c r="O10" s="385"/>
      <c r="P10" s="386"/>
      <c r="Q10" s="386"/>
      <c r="R10" s="386"/>
      <c r="S10" s="386"/>
      <c r="T10" s="386"/>
      <c r="U10" s="386"/>
      <c r="V10" s="386"/>
      <c r="W10" s="386"/>
      <c r="X10" s="387"/>
    </row>
    <row r="11" spans="2:24" ht="8" customHeight="1" x14ac:dyDescent="0.35"/>
    <row r="12" spans="2:24" ht="14.5" customHeight="1" x14ac:dyDescent="0.35">
      <c r="B12" t="s">
        <v>18</v>
      </c>
      <c r="C12" s="385"/>
      <c r="D12" s="386"/>
      <c r="E12" s="386"/>
      <c r="F12" s="386"/>
      <c r="G12" s="386"/>
      <c r="H12" s="386"/>
      <c r="I12" s="386"/>
      <c r="J12" s="386"/>
      <c r="K12" s="387"/>
      <c r="N12" t="s">
        <v>19</v>
      </c>
      <c r="O12" s="385"/>
      <c r="P12" s="386"/>
      <c r="Q12" s="386"/>
      <c r="R12" s="386"/>
      <c r="S12" s="386"/>
      <c r="T12" s="386"/>
      <c r="U12" s="386"/>
      <c r="V12" s="386"/>
      <c r="W12" s="386"/>
      <c r="X12" s="387"/>
    </row>
    <row r="13" spans="2:24" ht="8" customHeight="1" x14ac:dyDescent="0.35"/>
    <row r="14" spans="2:24" ht="14.5" customHeight="1" x14ac:dyDescent="0.35">
      <c r="B14" t="s">
        <v>20</v>
      </c>
      <c r="C14" s="385"/>
      <c r="D14" s="386"/>
      <c r="E14" s="386"/>
      <c r="F14" s="386"/>
      <c r="G14" s="386"/>
      <c r="H14" s="386"/>
      <c r="I14" s="386"/>
      <c r="J14" s="386"/>
      <c r="K14" s="387"/>
      <c r="N14" t="s">
        <v>21</v>
      </c>
      <c r="O14" s="385"/>
      <c r="P14" s="386"/>
      <c r="Q14" s="386"/>
      <c r="R14" s="386"/>
      <c r="S14" s="386"/>
      <c r="T14" s="386"/>
      <c r="U14" s="386"/>
      <c r="V14" s="386"/>
      <c r="W14" s="386"/>
      <c r="X14" s="387"/>
    </row>
    <row r="15" spans="2:24" ht="8" customHeight="1" x14ac:dyDescent="0.35">
      <c r="C15" s="1"/>
      <c r="D15" s="1"/>
      <c r="E15" s="1"/>
      <c r="F15" s="1"/>
      <c r="G15" s="1"/>
      <c r="H15" s="1"/>
      <c r="I15" s="1"/>
      <c r="J15" s="1"/>
      <c r="K15" s="1"/>
    </row>
    <row r="16" spans="2:24" ht="14.5" customHeight="1" x14ac:dyDescent="0.35">
      <c r="B16" t="s">
        <v>17</v>
      </c>
      <c r="C16" s="385"/>
      <c r="D16" s="386"/>
      <c r="E16" s="386"/>
      <c r="F16" s="386"/>
      <c r="G16" s="386"/>
      <c r="H16" s="386"/>
      <c r="I16" s="386"/>
      <c r="J16" s="386"/>
      <c r="K16" s="386"/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7"/>
    </row>
    <row r="17" spans="2:24" ht="8" customHeight="1" x14ac:dyDescent="0.35"/>
    <row r="18" spans="2:24" ht="14.5" customHeight="1" x14ac:dyDescent="0.35">
      <c r="B18" t="s">
        <v>15</v>
      </c>
      <c r="N18" t="s">
        <v>14</v>
      </c>
    </row>
    <row r="19" spans="2:24" ht="8" customHeight="1" x14ac:dyDescent="0.35"/>
    <row r="20" spans="2:24" ht="14.5" customHeight="1" x14ac:dyDescent="0.35">
      <c r="B20" t="s">
        <v>7</v>
      </c>
      <c r="C20" s="5"/>
      <c r="E20" t="s">
        <v>9</v>
      </c>
      <c r="G20" s="2"/>
      <c r="H20" s="4"/>
      <c r="I20" s="4"/>
      <c r="J20" s="3"/>
      <c r="N20" t="s">
        <v>10</v>
      </c>
      <c r="O20" s="5"/>
      <c r="R20" t="s">
        <v>16</v>
      </c>
      <c r="V20" s="385"/>
      <c r="W20" s="386"/>
      <c r="X20" s="387"/>
    </row>
    <row r="21" spans="2:24" ht="8" customHeight="1" x14ac:dyDescent="0.35">
      <c r="G21" s="1"/>
      <c r="H21" s="1"/>
      <c r="I21" s="1"/>
      <c r="J21" s="1"/>
    </row>
    <row r="22" spans="2:24" ht="14.5" customHeight="1" x14ac:dyDescent="0.35">
      <c r="B22" t="s">
        <v>8</v>
      </c>
      <c r="C22" s="5"/>
      <c r="E22" t="s">
        <v>9</v>
      </c>
      <c r="G22" s="2"/>
      <c r="H22" s="4"/>
      <c r="I22" s="4"/>
      <c r="J22" s="3"/>
      <c r="N22" t="s">
        <v>11</v>
      </c>
      <c r="O22" s="5"/>
    </row>
    <row r="23" spans="2:24" ht="8" customHeight="1" x14ac:dyDescent="0.35"/>
    <row r="24" spans="2:24" ht="14.5" customHeight="1" x14ac:dyDescent="0.35">
      <c r="B24" t="s">
        <v>22</v>
      </c>
      <c r="C24" s="385"/>
      <c r="D24" s="386"/>
      <c r="E24" s="386"/>
      <c r="F24" s="386"/>
      <c r="G24" s="386"/>
      <c r="H24" s="386"/>
      <c r="I24" s="386"/>
      <c r="J24" s="386"/>
      <c r="K24" s="387"/>
    </row>
    <row r="26" spans="2:24" x14ac:dyDescent="0.35">
      <c r="B26" s="413" t="s">
        <v>23</v>
      </c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  <c r="V26" s="413"/>
      <c r="W26" s="413"/>
      <c r="X26" s="413"/>
    </row>
    <row r="27" spans="2:24" ht="8" customHeight="1" x14ac:dyDescent="0.35"/>
    <row r="28" spans="2:24" ht="14.5" customHeight="1" x14ac:dyDescent="0.35">
      <c r="B28" s="388" t="s">
        <v>24</v>
      </c>
      <c r="C28" s="388"/>
      <c r="D28" s="388"/>
      <c r="E28" s="388"/>
      <c r="F28" s="388"/>
      <c r="G28" s="388"/>
      <c r="H28" s="388"/>
      <c r="I28" s="388"/>
      <c r="J28" s="388"/>
      <c r="K28" s="388"/>
      <c r="L28" s="388"/>
      <c r="M28" s="388"/>
      <c r="N28" s="388"/>
      <c r="P28" s="389"/>
      <c r="Q28" s="390"/>
      <c r="R28" s="390"/>
      <c r="S28" s="390"/>
      <c r="T28" s="390"/>
      <c r="U28" s="390"/>
      <c r="V28" s="390"/>
      <c r="W28" s="390"/>
      <c r="X28" s="391"/>
    </row>
    <row r="29" spans="2:24" x14ac:dyDescent="0.35">
      <c r="B29" s="388"/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P29" s="392"/>
      <c r="Q29" s="393"/>
      <c r="R29" s="393"/>
      <c r="S29" s="393"/>
      <c r="T29" s="393"/>
      <c r="U29" s="393"/>
      <c r="V29" s="393"/>
      <c r="W29" s="393"/>
      <c r="X29" s="394"/>
    </row>
    <row r="30" spans="2:24" x14ac:dyDescent="0.35">
      <c r="B30" s="388"/>
      <c r="C30" s="388"/>
      <c r="D30" s="388"/>
      <c r="E30" s="388"/>
      <c r="F30" s="388"/>
      <c r="G30" s="388"/>
      <c r="H30" s="388"/>
      <c r="I30" s="388"/>
      <c r="J30" s="388"/>
      <c r="K30" s="388"/>
      <c r="L30" s="388"/>
      <c r="M30" s="388"/>
      <c r="N30" s="388"/>
      <c r="P30" s="395"/>
      <c r="Q30" s="396"/>
      <c r="R30" s="396"/>
      <c r="S30" s="396"/>
      <c r="T30" s="396"/>
      <c r="U30" s="396"/>
      <c r="V30" s="396"/>
      <c r="W30" s="396"/>
      <c r="X30" s="397"/>
    </row>
    <row r="31" spans="2:24" x14ac:dyDescent="0.35">
      <c r="B31" s="388"/>
      <c r="C31" s="388"/>
      <c r="D31" s="388"/>
      <c r="E31" s="388"/>
      <c r="F31" s="388"/>
      <c r="G31" s="388"/>
      <c r="H31" s="388"/>
      <c r="I31" s="388"/>
      <c r="J31" s="388"/>
      <c r="K31" s="388"/>
      <c r="L31" s="388"/>
      <c r="M31" s="388"/>
      <c r="N31" s="388"/>
      <c r="P31" s="393" t="s">
        <v>25</v>
      </c>
      <c r="Q31" s="393"/>
      <c r="R31" s="393"/>
      <c r="S31" s="393"/>
      <c r="T31" s="393"/>
      <c r="U31" s="393"/>
      <c r="V31" s="393"/>
      <c r="W31" s="393"/>
      <c r="X31" s="393"/>
    </row>
    <row r="33" spans="2:24" x14ac:dyDescent="0.35">
      <c r="B33" s="413" t="s">
        <v>26</v>
      </c>
      <c r="C33" s="413"/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  <c r="S33" s="413"/>
      <c r="T33" s="413"/>
      <c r="U33" s="413"/>
      <c r="V33" s="413"/>
      <c r="W33" s="413"/>
      <c r="X33" s="413"/>
    </row>
    <row r="34" spans="2:24" ht="7" customHeight="1" x14ac:dyDescent="0.35"/>
    <row r="35" spans="2:24" ht="34" customHeight="1" x14ac:dyDescent="0.35">
      <c r="B35" s="8" t="s">
        <v>30</v>
      </c>
      <c r="C35" s="401" t="s">
        <v>28</v>
      </c>
      <c r="D35" s="402"/>
      <c r="E35" s="402"/>
      <c r="F35" s="402"/>
      <c r="G35" s="402"/>
      <c r="H35" s="402"/>
      <c r="I35" s="403"/>
      <c r="J35" s="400" t="s">
        <v>29</v>
      </c>
      <c r="K35" s="400"/>
      <c r="L35" s="400"/>
      <c r="M35" s="400"/>
      <c r="N35" s="400"/>
      <c r="O35" s="400"/>
      <c r="P35" s="399" t="s">
        <v>31</v>
      </c>
      <c r="Q35" s="399"/>
      <c r="R35" s="399"/>
      <c r="S35" s="399"/>
      <c r="T35" s="399"/>
      <c r="U35" s="399"/>
      <c r="V35" s="399"/>
      <c r="W35" s="399"/>
      <c r="X35" s="399"/>
    </row>
    <row r="36" spans="2:24" x14ac:dyDescent="0.35">
      <c r="B36" s="5"/>
      <c r="C36" s="398"/>
      <c r="D36" s="398"/>
      <c r="E36" s="398"/>
      <c r="F36" s="398"/>
      <c r="G36" s="398"/>
      <c r="H36" s="398"/>
      <c r="I36" s="398"/>
      <c r="J36" s="398"/>
      <c r="K36" s="398"/>
      <c r="L36" s="398"/>
      <c r="M36" s="398"/>
      <c r="N36" s="398"/>
      <c r="O36" s="398"/>
      <c r="P36" s="398"/>
      <c r="Q36" s="398"/>
      <c r="R36" s="398"/>
      <c r="S36" s="398"/>
      <c r="T36" s="398"/>
      <c r="U36" s="398"/>
      <c r="V36" s="398"/>
      <c r="W36" s="398"/>
      <c r="X36" s="398"/>
    </row>
    <row r="37" spans="2:24" x14ac:dyDescent="0.35">
      <c r="B37" s="5"/>
      <c r="C37" s="398"/>
      <c r="D37" s="398"/>
      <c r="E37" s="398"/>
      <c r="F37" s="398"/>
      <c r="G37" s="398"/>
      <c r="H37" s="398"/>
      <c r="I37" s="398"/>
      <c r="J37" s="398"/>
      <c r="K37" s="398"/>
      <c r="L37" s="398"/>
      <c r="M37" s="398"/>
      <c r="N37" s="398"/>
      <c r="O37" s="398"/>
      <c r="P37" s="398"/>
      <c r="Q37" s="398"/>
      <c r="R37" s="398"/>
      <c r="S37" s="398"/>
      <c r="T37" s="398"/>
      <c r="U37" s="398"/>
      <c r="V37" s="398"/>
      <c r="W37" s="398"/>
      <c r="X37" s="398"/>
    </row>
    <row r="38" spans="2:24" x14ac:dyDescent="0.35">
      <c r="B38" s="5"/>
      <c r="C38" s="398"/>
      <c r="D38" s="398"/>
      <c r="E38" s="398"/>
      <c r="F38" s="398"/>
      <c r="G38" s="398"/>
      <c r="H38" s="398"/>
      <c r="I38" s="398"/>
      <c r="J38" s="398"/>
      <c r="K38" s="398"/>
      <c r="L38" s="398"/>
      <c r="M38" s="398"/>
      <c r="N38" s="398"/>
      <c r="O38" s="398"/>
      <c r="P38" s="398"/>
      <c r="Q38" s="398"/>
      <c r="R38" s="398"/>
      <c r="S38" s="398"/>
      <c r="T38" s="398"/>
      <c r="U38" s="398"/>
      <c r="V38" s="398"/>
      <c r="W38" s="398"/>
      <c r="X38" s="398"/>
    </row>
    <row r="39" spans="2:24" x14ac:dyDescent="0.35">
      <c r="B39" s="5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8"/>
      <c r="O39" s="398"/>
      <c r="P39" s="398"/>
      <c r="Q39" s="398"/>
      <c r="R39" s="398"/>
      <c r="S39" s="398"/>
      <c r="T39" s="398"/>
      <c r="U39" s="398"/>
      <c r="V39" s="398"/>
      <c r="W39" s="398"/>
      <c r="X39" s="398"/>
    </row>
    <row r="40" spans="2:24" x14ac:dyDescent="0.35">
      <c r="B40" s="5"/>
      <c r="C40" s="398"/>
      <c r="D40" s="398"/>
      <c r="E40" s="398"/>
      <c r="F40" s="398"/>
      <c r="G40" s="398"/>
      <c r="H40" s="398"/>
      <c r="I40" s="398"/>
      <c r="J40" s="398"/>
      <c r="K40" s="398"/>
      <c r="L40" s="398"/>
      <c r="M40" s="398"/>
      <c r="N40" s="398"/>
      <c r="O40" s="398"/>
      <c r="P40" s="398"/>
      <c r="Q40" s="398"/>
      <c r="R40" s="398"/>
      <c r="S40" s="398"/>
      <c r="T40" s="398"/>
      <c r="U40" s="398"/>
      <c r="V40" s="398"/>
      <c r="W40" s="398"/>
      <c r="X40" s="398"/>
    </row>
    <row r="41" spans="2:24" x14ac:dyDescent="0.35">
      <c r="B41" s="5"/>
      <c r="C41" s="398"/>
      <c r="D41" s="398"/>
      <c r="E41" s="398"/>
      <c r="F41" s="398"/>
      <c r="G41" s="398"/>
      <c r="H41" s="398"/>
      <c r="I41" s="398"/>
      <c r="J41" s="398"/>
      <c r="K41" s="398"/>
      <c r="L41" s="398"/>
      <c r="M41" s="398"/>
      <c r="N41" s="398"/>
      <c r="O41" s="398"/>
      <c r="P41" s="398"/>
      <c r="Q41" s="398"/>
      <c r="R41" s="398"/>
      <c r="S41" s="398"/>
      <c r="T41" s="398"/>
      <c r="U41" s="398"/>
      <c r="V41" s="398"/>
      <c r="W41" s="398"/>
      <c r="X41" s="398"/>
    </row>
    <row r="42" spans="2:24" x14ac:dyDescent="0.35">
      <c r="B42" s="5"/>
      <c r="C42" s="398"/>
      <c r="D42" s="398"/>
      <c r="E42" s="398"/>
      <c r="F42" s="398"/>
      <c r="G42" s="398"/>
      <c r="H42" s="398"/>
      <c r="I42" s="398"/>
      <c r="J42" s="398"/>
      <c r="K42" s="398"/>
      <c r="L42" s="398"/>
      <c r="M42" s="398"/>
      <c r="N42" s="398"/>
      <c r="O42" s="398"/>
      <c r="P42" s="398"/>
      <c r="Q42" s="398"/>
      <c r="R42" s="398"/>
      <c r="S42" s="398"/>
      <c r="T42" s="398"/>
      <c r="U42" s="398"/>
      <c r="V42" s="398"/>
      <c r="W42" s="398"/>
      <c r="X42" s="398"/>
    </row>
    <row r="43" spans="2:24" x14ac:dyDescent="0.35">
      <c r="B43" s="5"/>
      <c r="C43" s="398"/>
      <c r="D43" s="398"/>
      <c r="E43" s="398"/>
      <c r="F43" s="398"/>
      <c r="G43" s="398"/>
      <c r="H43" s="398"/>
      <c r="I43" s="398"/>
      <c r="J43" s="398"/>
      <c r="K43" s="398"/>
      <c r="L43" s="398"/>
      <c r="M43" s="398"/>
      <c r="N43" s="398"/>
      <c r="O43" s="398"/>
      <c r="P43" s="398"/>
      <c r="Q43" s="398"/>
      <c r="R43" s="398"/>
      <c r="S43" s="398"/>
      <c r="T43" s="398"/>
      <c r="U43" s="398"/>
      <c r="V43" s="398"/>
      <c r="W43" s="398"/>
      <c r="X43" s="398"/>
    </row>
    <row r="44" spans="2:24" x14ac:dyDescent="0.35">
      <c r="B44" s="5"/>
      <c r="C44" s="398"/>
      <c r="D44" s="398"/>
      <c r="E44" s="398"/>
      <c r="F44" s="398"/>
      <c r="G44" s="398"/>
      <c r="H44" s="398"/>
      <c r="I44" s="398"/>
      <c r="J44" s="398"/>
      <c r="K44" s="398"/>
      <c r="L44" s="398"/>
      <c r="M44" s="398"/>
      <c r="N44" s="398"/>
      <c r="O44" s="398"/>
      <c r="P44" s="398"/>
      <c r="Q44" s="398"/>
      <c r="R44" s="398"/>
      <c r="S44" s="398"/>
      <c r="T44" s="398"/>
      <c r="U44" s="398"/>
      <c r="V44" s="398"/>
      <c r="W44" s="398"/>
      <c r="X44" s="398"/>
    </row>
    <row r="45" spans="2:24" ht="8" customHeight="1" x14ac:dyDescent="0.35">
      <c r="C45" s="393"/>
      <c r="D45" s="393"/>
      <c r="E45" s="393"/>
      <c r="F45" s="393"/>
      <c r="G45" s="393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393"/>
      <c r="V45" s="393"/>
      <c r="W45" s="393"/>
      <c r="X45" s="393"/>
    </row>
    <row r="46" spans="2:24" x14ac:dyDescent="0.35">
      <c r="B46" t="s">
        <v>32</v>
      </c>
      <c r="G46" t="s">
        <v>10</v>
      </c>
      <c r="H46" s="5"/>
      <c r="J46" t="s">
        <v>33</v>
      </c>
      <c r="N46" s="398"/>
      <c r="O46" s="398"/>
      <c r="P46" s="398"/>
      <c r="Q46" s="398"/>
      <c r="R46" s="398"/>
      <c r="S46" s="398"/>
      <c r="T46" s="398"/>
      <c r="U46" s="398"/>
      <c r="V46" s="398"/>
      <c r="W46" s="398"/>
      <c r="X46" s="398"/>
    </row>
    <row r="47" spans="2:24" ht="8" customHeight="1" x14ac:dyDescent="0.35"/>
    <row r="48" spans="2:24" x14ac:dyDescent="0.35">
      <c r="G48" t="s">
        <v>11</v>
      </c>
      <c r="H48" s="5"/>
    </row>
    <row r="50" spans="2:24" x14ac:dyDescent="0.35">
      <c r="B50" s="413" t="s">
        <v>34</v>
      </c>
      <c r="C50" s="413"/>
      <c r="D50" s="413"/>
      <c r="E50" s="413"/>
      <c r="F50" s="413"/>
      <c r="G50" s="413"/>
      <c r="H50" s="413"/>
      <c r="I50" s="413"/>
      <c r="J50" s="413"/>
      <c r="K50" s="413"/>
      <c r="L50" s="413"/>
      <c r="M50" s="413"/>
      <c r="N50" s="413"/>
      <c r="O50" s="413"/>
      <c r="P50" s="413"/>
      <c r="Q50" s="413"/>
      <c r="R50" s="413"/>
      <c r="S50" s="413"/>
      <c r="T50" s="413"/>
      <c r="U50" s="413"/>
      <c r="V50" s="413"/>
      <c r="W50" s="413"/>
      <c r="X50" s="413"/>
    </row>
    <row r="51" spans="2:24" s="9" customFormat="1" ht="29.5" customHeight="1" x14ac:dyDescent="0.35">
      <c r="B51" s="404" t="s">
        <v>35</v>
      </c>
      <c r="C51" s="404"/>
      <c r="D51" s="404"/>
      <c r="E51" s="404"/>
      <c r="F51" s="404"/>
      <c r="G51" s="404"/>
      <c r="H51" s="404"/>
      <c r="I51" s="404"/>
      <c r="J51" s="404"/>
      <c r="K51" s="404"/>
      <c r="L51" s="404"/>
      <c r="M51" s="404"/>
      <c r="N51" s="404"/>
      <c r="O51" s="404"/>
      <c r="P51" s="404"/>
      <c r="Q51" s="404"/>
      <c r="R51" s="404"/>
      <c r="S51" s="404"/>
      <c r="T51" s="404"/>
      <c r="U51" s="404"/>
      <c r="V51" s="404"/>
      <c r="W51" s="404"/>
      <c r="X51" s="404"/>
    </row>
    <row r="52" spans="2:24" x14ac:dyDescent="0.35">
      <c r="B52" t="s">
        <v>38</v>
      </c>
      <c r="G52" t="s">
        <v>36</v>
      </c>
      <c r="I52" s="385"/>
      <c r="J52" s="386"/>
      <c r="K52" s="387"/>
      <c r="N52" t="s">
        <v>37</v>
      </c>
      <c r="O52" s="398"/>
      <c r="P52" s="398"/>
      <c r="Q52" s="398"/>
      <c r="R52" s="398"/>
      <c r="S52" s="398"/>
    </row>
    <row r="54" spans="2:24" ht="21" customHeight="1" x14ac:dyDescent="0.35">
      <c r="B54" s="405" t="s">
        <v>39</v>
      </c>
      <c r="C54" s="405"/>
      <c r="D54" s="405"/>
      <c r="E54" s="405"/>
      <c r="F54" s="405"/>
      <c r="G54" s="405"/>
      <c r="H54" s="405"/>
      <c r="I54" s="405"/>
      <c r="J54" s="405"/>
      <c r="K54" s="405"/>
      <c r="L54" s="405"/>
      <c r="M54" s="405"/>
      <c r="N54" s="405"/>
      <c r="O54" s="405"/>
      <c r="P54" s="405"/>
      <c r="Q54" s="405"/>
      <c r="R54" s="405"/>
      <c r="S54" s="405"/>
      <c r="T54" s="405"/>
      <c r="U54" s="405"/>
      <c r="V54" s="405"/>
      <c r="W54" s="405"/>
      <c r="X54" s="405"/>
    </row>
    <row r="55" spans="2:24" s="6" customFormat="1" ht="29.5" customHeight="1" x14ac:dyDescent="0.35">
      <c r="B55" s="7" t="s">
        <v>40</v>
      </c>
      <c r="C55" s="400" t="s">
        <v>41</v>
      </c>
      <c r="D55" s="400"/>
      <c r="E55" s="400"/>
      <c r="F55" s="400"/>
      <c r="G55" s="406" t="s">
        <v>42</v>
      </c>
      <c r="H55" s="406"/>
      <c r="I55" s="406"/>
      <c r="J55" s="406"/>
      <c r="K55" s="407" t="s">
        <v>44</v>
      </c>
      <c r="L55" s="408"/>
      <c r="M55" s="407" t="s">
        <v>45</v>
      </c>
      <c r="N55" s="408"/>
      <c r="O55" s="401" t="s">
        <v>43</v>
      </c>
      <c r="P55" s="402"/>
      <c r="Q55" s="402"/>
      <c r="R55" s="402"/>
      <c r="S55" s="402"/>
      <c r="T55" s="402"/>
      <c r="U55" s="402"/>
      <c r="V55" s="402"/>
      <c r="W55" s="402"/>
      <c r="X55" s="403"/>
    </row>
    <row r="56" spans="2:24" ht="10" customHeight="1" x14ac:dyDescent="0.35">
      <c r="B56" s="398"/>
      <c r="C56" s="398"/>
      <c r="D56" s="398"/>
      <c r="E56" s="398"/>
      <c r="F56" s="398"/>
      <c r="G56" s="398"/>
      <c r="H56" s="398"/>
      <c r="I56" s="398"/>
      <c r="J56" s="398"/>
      <c r="K56" s="389"/>
      <c r="L56" s="391"/>
      <c r="M56" s="389"/>
      <c r="N56" s="391"/>
      <c r="O56" s="385"/>
      <c r="P56" s="386"/>
      <c r="Q56" s="386"/>
      <c r="R56" s="386"/>
      <c r="S56" s="386"/>
      <c r="T56" s="386"/>
      <c r="U56" s="386"/>
      <c r="V56" s="386"/>
      <c r="W56" s="386"/>
      <c r="X56" s="387"/>
    </row>
    <row r="57" spans="2:24" ht="10" customHeight="1" x14ac:dyDescent="0.35">
      <c r="B57" s="398"/>
      <c r="C57" s="398"/>
      <c r="D57" s="398"/>
      <c r="E57" s="398"/>
      <c r="F57" s="398"/>
      <c r="G57" s="398"/>
      <c r="H57" s="398"/>
      <c r="I57" s="398"/>
      <c r="J57" s="398"/>
      <c r="K57" s="392"/>
      <c r="L57" s="394"/>
      <c r="M57" s="392"/>
      <c r="N57" s="394"/>
      <c r="O57" s="385"/>
      <c r="P57" s="386"/>
      <c r="Q57" s="386"/>
      <c r="R57" s="386"/>
      <c r="S57" s="386"/>
      <c r="T57" s="386"/>
      <c r="U57" s="386"/>
      <c r="V57" s="386"/>
      <c r="W57" s="386"/>
      <c r="X57" s="387"/>
    </row>
    <row r="58" spans="2:24" ht="10" customHeight="1" x14ac:dyDescent="0.35">
      <c r="B58" s="398"/>
      <c r="C58" s="398"/>
      <c r="D58" s="398"/>
      <c r="E58" s="398"/>
      <c r="F58" s="398"/>
      <c r="G58" s="398"/>
      <c r="H58" s="398"/>
      <c r="I58" s="398"/>
      <c r="J58" s="398"/>
      <c r="K58" s="392"/>
      <c r="L58" s="394"/>
      <c r="M58" s="392"/>
      <c r="N58" s="394"/>
      <c r="O58" s="385"/>
      <c r="P58" s="386"/>
      <c r="Q58" s="386"/>
      <c r="R58" s="386"/>
      <c r="S58" s="386"/>
      <c r="T58" s="386"/>
      <c r="U58" s="386"/>
      <c r="V58" s="386"/>
      <c r="W58" s="386"/>
      <c r="X58" s="387"/>
    </row>
    <row r="59" spans="2:24" ht="10" customHeight="1" x14ac:dyDescent="0.35">
      <c r="B59" s="398"/>
      <c r="C59" s="398"/>
      <c r="D59" s="398"/>
      <c r="E59" s="398"/>
      <c r="F59" s="398"/>
      <c r="G59" s="398"/>
      <c r="H59" s="398"/>
      <c r="I59" s="398"/>
      <c r="J59" s="398"/>
      <c r="K59" s="392"/>
      <c r="L59" s="394"/>
      <c r="M59" s="392"/>
      <c r="N59" s="394"/>
      <c r="O59" s="385"/>
      <c r="P59" s="386"/>
      <c r="Q59" s="386"/>
      <c r="R59" s="386"/>
      <c r="S59" s="386"/>
      <c r="T59" s="386"/>
      <c r="U59" s="386"/>
      <c r="V59" s="386"/>
      <c r="W59" s="386"/>
      <c r="X59" s="387"/>
    </row>
    <row r="60" spans="2:24" ht="10" customHeight="1" x14ac:dyDescent="0.35">
      <c r="B60" s="398"/>
      <c r="C60" s="398"/>
      <c r="D60" s="398"/>
      <c r="E60" s="398"/>
      <c r="F60" s="398"/>
      <c r="G60" s="398"/>
      <c r="H60" s="398"/>
      <c r="I60" s="398"/>
      <c r="J60" s="398"/>
      <c r="K60" s="395"/>
      <c r="L60" s="397"/>
      <c r="M60" s="395"/>
      <c r="N60" s="397"/>
      <c r="O60" s="385"/>
      <c r="P60" s="386"/>
      <c r="Q60" s="386"/>
      <c r="R60" s="386"/>
      <c r="S60" s="386"/>
      <c r="T60" s="386"/>
      <c r="U60" s="386"/>
      <c r="V60" s="386"/>
      <c r="W60" s="386"/>
      <c r="X60" s="387"/>
    </row>
    <row r="61" spans="2:24" ht="10" customHeight="1" x14ac:dyDescent="0.35">
      <c r="B61" s="398"/>
      <c r="C61" s="398"/>
      <c r="D61" s="398"/>
      <c r="E61" s="398"/>
      <c r="F61" s="398"/>
      <c r="G61" s="398"/>
      <c r="H61" s="398"/>
      <c r="I61" s="398"/>
      <c r="J61" s="398"/>
      <c r="K61" s="389"/>
      <c r="L61" s="391"/>
      <c r="M61" s="389"/>
      <c r="N61" s="391"/>
      <c r="O61" s="385"/>
      <c r="P61" s="386"/>
      <c r="Q61" s="386"/>
      <c r="R61" s="386"/>
      <c r="S61" s="386"/>
      <c r="T61" s="386"/>
      <c r="U61" s="386"/>
      <c r="V61" s="386"/>
      <c r="W61" s="386"/>
      <c r="X61" s="387"/>
    </row>
    <row r="62" spans="2:24" ht="10" customHeight="1" x14ac:dyDescent="0.35">
      <c r="B62" s="398"/>
      <c r="C62" s="398"/>
      <c r="D62" s="398"/>
      <c r="E62" s="398"/>
      <c r="F62" s="398"/>
      <c r="G62" s="398"/>
      <c r="H62" s="398"/>
      <c r="I62" s="398"/>
      <c r="J62" s="398"/>
      <c r="K62" s="392"/>
      <c r="L62" s="394"/>
      <c r="M62" s="392"/>
      <c r="N62" s="394"/>
      <c r="O62" s="385"/>
      <c r="P62" s="386"/>
      <c r="Q62" s="386"/>
      <c r="R62" s="386"/>
      <c r="S62" s="386"/>
      <c r="T62" s="386"/>
      <c r="U62" s="386"/>
      <c r="V62" s="386"/>
      <c r="W62" s="386"/>
      <c r="X62" s="387"/>
    </row>
    <row r="63" spans="2:24" ht="10" customHeight="1" x14ac:dyDescent="0.35">
      <c r="B63" s="398"/>
      <c r="C63" s="398"/>
      <c r="D63" s="398"/>
      <c r="E63" s="398"/>
      <c r="F63" s="398"/>
      <c r="G63" s="398"/>
      <c r="H63" s="398"/>
      <c r="I63" s="398"/>
      <c r="J63" s="398"/>
      <c r="K63" s="392"/>
      <c r="L63" s="394"/>
      <c r="M63" s="392"/>
      <c r="N63" s="394"/>
      <c r="O63" s="385"/>
      <c r="P63" s="386"/>
      <c r="Q63" s="386"/>
      <c r="R63" s="386"/>
      <c r="S63" s="386"/>
      <c r="T63" s="386"/>
      <c r="U63" s="386"/>
      <c r="V63" s="386"/>
      <c r="W63" s="386"/>
      <c r="X63" s="387"/>
    </row>
    <row r="64" spans="2:24" ht="10" customHeight="1" x14ac:dyDescent="0.35">
      <c r="B64" s="398"/>
      <c r="C64" s="398"/>
      <c r="D64" s="398"/>
      <c r="E64" s="398"/>
      <c r="F64" s="398"/>
      <c r="G64" s="398"/>
      <c r="H64" s="398"/>
      <c r="I64" s="398"/>
      <c r="J64" s="398"/>
      <c r="K64" s="392"/>
      <c r="L64" s="394"/>
      <c r="M64" s="392"/>
      <c r="N64" s="394"/>
      <c r="O64" s="385"/>
      <c r="P64" s="386"/>
      <c r="Q64" s="386"/>
      <c r="R64" s="386"/>
      <c r="S64" s="386"/>
      <c r="T64" s="386"/>
      <c r="U64" s="386"/>
      <c r="V64" s="386"/>
      <c r="W64" s="386"/>
      <c r="X64" s="387"/>
    </row>
    <row r="65" spans="2:24" ht="10" customHeight="1" x14ac:dyDescent="0.35">
      <c r="B65" s="398"/>
      <c r="C65" s="398"/>
      <c r="D65" s="398"/>
      <c r="E65" s="398"/>
      <c r="F65" s="398"/>
      <c r="G65" s="398"/>
      <c r="H65" s="398"/>
      <c r="I65" s="398"/>
      <c r="J65" s="398"/>
      <c r="K65" s="395"/>
      <c r="L65" s="397"/>
      <c r="M65" s="395"/>
      <c r="N65" s="397"/>
      <c r="O65" s="385"/>
      <c r="P65" s="386"/>
      <c r="Q65" s="386"/>
      <c r="R65" s="386"/>
      <c r="S65" s="386"/>
      <c r="T65" s="386"/>
      <c r="U65" s="386"/>
      <c r="V65" s="386"/>
      <c r="W65" s="386"/>
      <c r="X65" s="387"/>
    </row>
    <row r="66" spans="2:24" ht="10" customHeight="1" x14ac:dyDescent="0.35">
      <c r="B66" s="398"/>
      <c r="C66" s="398"/>
      <c r="D66" s="398"/>
      <c r="E66" s="398"/>
      <c r="F66" s="398"/>
      <c r="G66" s="398"/>
      <c r="H66" s="398"/>
      <c r="I66" s="398"/>
      <c r="J66" s="398"/>
      <c r="K66" s="389"/>
      <c r="L66" s="391"/>
      <c r="M66" s="389"/>
      <c r="N66" s="391"/>
      <c r="O66" s="385"/>
      <c r="P66" s="386"/>
      <c r="Q66" s="386"/>
      <c r="R66" s="386"/>
      <c r="S66" s="386"/>
      <c r="T66" s="386"/>
      <c r="U66" s="386"/>
      <c r="V66" s="386"/>
      <c r="W66" s="386"/>
      <c r="X66" s="387"/>
    </row>
    <row r="67" spans="2:24" ht="10" customHeight="1" x14ac:dyDescent="0.35">
      <c r="B67" s="398"/>
      <c r="C67" s="398"/>
      <c r="D67" s="398"/>
      <c r="E67" s="398"/>
      <c r="F67" s="398"/>
      <c r="G67" s="398"/>
      <c r="H67" s="398"/>
      <c r="I67" s="398"/>
      <c r="J67" s="398"/>
      <c r="K67" s="392"/>
      <c r="L67" s="394"/>
      <c r="M67" s="392"/>
      <c r="N67" s="394"/>
      <c r="O67" s="385"/>
      <c r="P67" s="386"/>
      <c r="Q67" s="386"/>
      <c r="R67" s="386"/>
      <c r="S67" s="386"/>
      <c r="T67" s="386"/>
      <c r="U67" s="386"/>
      <c r="V67" s="386"/>
      <c r="W67" s="386"/>
      <c r="X67" s="387"/>
    </row>
    <row r="68" spans="2:24" ht="10" customHeight="1" x14ac:dyDescent="0.35">
      <c r="B68" s="398"/>
      <c r="C68" s="398"/>
      <c r="D68" s="398"/>
      <c r="E68" s="398"/>
      <c r="F68" s="398"/>
      <c r="G68" s="398"/>
      <c r="H68" s="398"/>
      <c r="I68" s="398"/>
      <c r="J68" s="398"/>
      <c r="K68" s="392"/>
      <c r="L68" s="394"/>
      <c r="M68" s="392"/>
      <c r="N68" s="394"/>
      <c r="O68" s="385"/>
      <c r="P68" s="386"/>
      <c r="Q68" s="386"/>
      <c r="R68" s="386"/>
      <c r="S68" s="386"/>
      <c r="T68" s="386"/>
      <c r="U68" s="386"/>
      <c r="V68" s="386"/>
      <c r="W68" s="386"/>
      <c r="X68" s="387"/>
    </row>
    <row r="69" spans="2:24" ht="10" customHeight="1" x14ac:dyDescent="0.35">
      <c r="B69" s="398"/>
      <c r="C69" s="398"/>
      <c r="D69" s="398"/>
      <c r="E69" s="398"/>
      <c r="F69" s="398"/>
      <c r="G69" s="398"/>
      <c r="H69" s="398"/>
      <c r="I69" s="398"/>
      <c r="J69" s="398"/>
      <c r="K69" s="392"/>
      <c r="L69" s="394"/>
      <c r="M69" s="392"/>
      <c r="N69" s="394"/>
      <c r="O69" s="385"/>
      <c r="P69" s="386"/>
      <c r="Q69" s="386"/>
      <c r="R69" s="386"/>
      <c r="S69" s="386"/>
      <c r="T69" s="386"/>
      <c r="U69" s="386"/>
      <c r="V69" s="386"/>
      <c r="W69" s="386"/>
      <c r="X69" s="387"/>
    </row>
    <row r="70" spans="2:24" ht="10" customHeight="1" x14ac:dyDescent="0.35">
      <c r="B70" s="398"/>
      <c r="C70" s="398"/>
      <c r="D70" s="398"/>
      <c r="E70" s="398"/>
      <c r="F70" s="398"/>
      <c r="G70" s="398"/>
      <c r="H70" s="398"/>
      <c r="I70" s="398"/>
      <c r="J70" s="398"/>
      <c r="K70" s="395"/>
      <c r="L70" s="397"/>
      <c r="M70" s="395"/>
      <c r="N70" s="397"/>
      <c r="O70" s="385"/>
      <c r="P70" s="386"/>
      <c r="Q70" s="386"/>
      <c r="R70" s="386"/>
      <c r="S70" s="386"/>
      <c r="T70" s="386"/>
      <c r="U70" s="386"/>
      <c r="V70" s="386"/>
      <c r="W70" s="386"/>
      <c r="X70" s="387"/>
    </row>
    <row r="71" spans="2:24" ht="10" customHeight="1" x14ac:dyDescent="0.35">
      <c r="B71" s="398"/>
      <c r="C71" s="398"/>
      <c r="D71" s="398"/>
      <c r="E71" s="398"/>
      <c r="F71" s="398"/>
      <c r="G71" s="398"/>
      <c r="H71" s="398"/>
      <c r="I71" s="398"/>
      <c r="J71" s="398"/>
      <c r="K71" s="389"/>
      <c r="L71" s="391"/>
      <c r="M71" s="389"/>
      <c r="N71" s="391"/>
      <c r="O71" s="385"/>
      <c r="P71" s="386"/>
      <c r="Q71" s="386"/>
      <c r="R71" s="386"/>
      <c r="S71" s="386"/>
      <c r="T71" s="386"/>
      <c r="U71" s="386"/>
      <c r="V71" s="386"/>
      <c r="W71" s="386"/>
      <c r="X71" s="387"/>
    </row>
    <row r="72" spans="2:24" ht="10" customHeight="1" x14ac:dyDescent="0.35">
      <c r="B72" s="398"/>
      <c r="C72" s="398"/>
      <c r="D72" s="398"/>
      <c r="E72" s="398"/>
      <c r="F72" s="398"/>
      <c r="G72" s="398"/>
      <c r="H72" s="398"/>
      <c r="I72" s="398"/>
      <c r="J72" s="398"/>
      <c r="K72" s="392"/>
      <c r="L72" s="394"/>
      <c r="M72" s="392"/>
      <c r="N72" s="394"/>
      <c r="O72" s="385"/>
      <c r="P72" s="386"/>
      <c r="Q72" s="386"/>
      <c r="R72" s="386"/>
      <c r="S72" s="386"/>
      <c r="T72" s="386"/>
      <c r="U72" s="386"/>
      <c r="V72" s="386"/>
      <c r="W72" s="386"/>
      <c r="X72" s="387"/>
    </row>
    <row r="73" spans="2:24" ht="10" customHeight="1" x14ac:dyDescent="0.35">
      <c r="B73" s="398"/>
      <c r="C73" s="398"/>
      <c r="D73" s="398"/>
      <c r="E73" s="398"/>
      <c r="F73" s="398"/>
      <c r="G73" s="398"/>
      <c r="H73" s="398"/>
      <c r="I73" s="398"/>
      <c r="J73" s="398"/>
      <c r="K73" s="392"/>
      <c r="L73" s="394"/>
      <c r="M73" s="392"/>
      <c r="N73" s="394"/>
      <c r="O73" s="385"/>
      <c r="P73" s="386"/>
      <c r="Q73" s="386"/>
      <c r="R73" s="386"/>
      <c r="S73" s="386"/>
      <c r="T73" s="386"/>
      <c r="U73" s="386"/>
      <c r="V73" s="386"/>
      <c r="W73" s="386"/>
      <c r="X73" s="387"/>
    </row>
    <row r="74" spans="2:24" ht="10" customHeight="1" x14ac:dyDescent="0.35">
      <c r="B74" s="398"/>
      <c r="C74" s="398"/>
      <c r="D74" s="398"/>
      <c r="E74" s="398"/>
      <c r="F74" s="398"/>
      <c r="G74" s="398"/>
      <c r="H74" s="398"/>
      <c r="I74" s="398"/>
      <c r="J74" s="398"/>
      <c r="K74" s="392"/>
      <c r="L74" s="394"/>
      <c r="M74" s="392"/>
      <c r="N74" s="394"/>
      <c r="O74" s="385"/>
      <c r="P74" s="386"/>
      <c r="Q74" s="386"/>
      <c r="R74" s="386"/>
      <c r="S74" s="386"/>
      <c r="T74" s="386"/>
      <c r="U74" s="386"/>
      <c r="V74" s="386"/>
      <c r="W74" s="386"/>
      <c r="X74" s="387"/>
    </row>
    <row r="75" spans="2:24" ht="10" customHeight="1" x14ac:dyDescent="0.35">
      <c r="B75" s="398"/>
      <c r="C75" s="398"/>
      <c r="D75" s="398"/>
      <c r="E75" s="398"/>
      <c r="F75" s="398"/>
      <c r="G75" s="398"/>
      <c r="H75" s="398"/>
      <c r="I75" s="398"/>
      <c r="J75" s="398"/>
      <c r="K75" s="395"/>
      <c r="L75" s="397"/>
      <c r="M75" s="395"/>
      <c r="N75" s="397"/>
      <c r="O75" s="385"/>
      <c r="P75" s="386"/>
      <c r="Q75" s="386"/>
      <c r="R75" s="386"/>
      <c r="S75" s="386"/>
      <c r="T75" s="386"/>
      <c r="U75" s="386"/>
      <c r="V75" s="386"/>
      <c r="W75" s="386"/>
      <c r="X75" s="387"/>
    </row>
    <row r="76" spans="2:24" ht="10" customHeight="1" x14ac:dyDescent="0.35">
      <c r="B76" s="398"/>
      <c r="C76" s="398"/>
      <c r="D76" s="398"/>
      <c r="E76" s="398"/>
      <c r="F76" s="398"/>
      <c r="G76" s="398"/>
      <c r="H76" s="398"/>
      <c r="I76" s="398"/>
      <c r="J76" s="398"/>
      <c r="K76" s="389"/>
      <c r="L76" s="391"/>
      <c r="M76" s="389"/>
      <c r="N76" s="391"/>
      <c r="O76" s="385"/>
      <c r="P76" s="386"/>
      <c r="Q76" s="386"/>
      <c r="R76" s="386"/>
      <c r="S76" s="386"/>
      <c r="T76" s="386"/>
      <c r="U76" s="386"/>
      <c r="V76" s="386"/>
      <c r="W76" s="386"/>
      <c r="X76" s="387"/>
    </row>
    <row r="77" spans="2:24" ht="10" customHeight="1" x14ac:dyDescent="0.35">
      <c r="B77" s="398"/>
      <c r="C77" s="398"/>
      <c r="D77" s="398"/>
      <c r="E77" s="398"/>
      <c r="F77" s="398"/>
      <c r="G77" s="398"/>
      <c r="H77" s="398"/>
      <c r="I77" s="398"/>
      <c r="J77" s="398"/>
      <c r="K77" s="392"/>
      <c r="L77" s="394"/>
      <c r="M77" s="392"/>
      <c r="N77" s="394"/>
      <c r="O77" s="385"/>
      <c r="P77" s="386"/>
      <c r="Q77" s="386"/>
      <c r="R77" s="386"/>
      <c r="S77" s="386"/>
      <c r="T77" s="386"/>
      <c r="U77" s="386"/>
      <c r="V77" s="386"/>
      <c r="W77" s="386"/>
      <c r="X77" s="387"/>
    </row>
    <row r="78" spans="2:24" ht="10" customHeight="1" x14ac:dyDescent="0.35">
      <c r="B78" s="398"/>
      <c r="C78" s="398"/>
      <c r="D78" s="398"/>
      <c r="E78" s="398"/>
      <c r="F78" s="398"/>
      <c r="G78" s="398"/>
      <c r="H78" s="398"/>
      <c r="I78" s="398"/>
      <c r="J78" s="398"/>
      <c r="K78" s="392"/>
      <c r="L78" s="394"/>
      <c r="M78" s="392"/>
      <c r="N78" s="394"/>
      <c r="O78" s="385"/>
      <c r="P78" s="386"/>
      <c r="Q78" s="386"/>
      <c r="R78" s="386"/>
      <c r="S78" s="386"/>
      <c r="T78" s="386"/>
      <c r="U78" s="386"/>
      <c r="V78" s="386"/>
      <c r="W78" s="386"/>
      <c r="X78" s="387"/>
    </row>
    <row r="79" spans="2:24" ht="10" customHeight="1" x14ac:dyDescent="0.35">
      <c r="B79" s="398"/>
      <c r="C79" s="398"/>
      <c r="D79" s="398"/>
      <c r="E79" s="398"/>
      <c r="F79" s="398"/>
      <c r="G79" s="398"/>
      <c r="H79" s="398"/>
      <c r="I79" s="398"/>
      <c r="J79" s="398"/>
      <c r="K79" s="392"/>
      <c r="L79" s="394"/>
      <c r="M79" s="392"/>
      <c r="N79" s="394"/>
      <c r="O79" s="385"/>
      <c r="P79" s="386"/>
      <c r="Q79" s="386"/>
      <c r="R79" s="386"/>
      <c r="S79" s="386"/>
      <c r="T79" s="386"/>
      <c r="U79" s="386"/>
      <c r="V79" s="386"/>
      <c r="W79" s="386"/>
      <c r="X79" s="387"/>
    </row>
    <row r="80" spans="2:24" ht="10" customHeight="1" x14ac:dyDescent="0.35">
      <c r="B80" s="398"/>
      <c r="C80" s="398"/>
      <c r="D80" s="398"/>
      <c r="E80" s="398"/>
      <c r="F80" s="398"/>
      <c r="G80" s="398"/>
      <c r="H80" s="398"/>
      <c r="I80" s="398"/>
      <c r="J80" s="398"/>
      <c r="K80" s="395"/>
      <c r="L80" s="397"/>
      <c r="M80" s="395"/>
      <c r="N80" s="397"/>
      <c r="O80" s="385"/>
      <c r="P80" s="386"/>
      <c r="Q80" s="386"/>
      <c r="R80" s="386"/>
      <c r="S80" s="386"/>
      <c r="T80" s="386"/>
      <c r="U80" s="386"/>
      <c r="V80" s="386"/>
      <c r="W80" s="386"/>
      <c r="X80" s="387"/>
    </row>
    <row r="81" spans="2:24" ht="10" customHeight="1" x14ac:dyDescent="0.35">
      <c r="B81" s="409"/>
      <c r="C81" s="389"/>
      <c r="D81" s="390"/>
      <c r="E81" s="390"/>
      <c r="F81" s="391"/>
      <c r="G81" s="389"/>
      <c r="H81" s="390"/>
      <c r="I81" s="390"/>
      <c r="J81" s="391"/>
      <c r="K81" s="389"/>
      <c r="L81" s="391"/>
      <c r="M81" s="389"/>
      <c r="N81" s="391"/>
      <c r="O81" s="385"/>
      <c r="P81" s="386"/>
      <c r="Q81" s="386"/>
      <c r="R81" s="386"/>
      <c r="S81" s="386"/>
      <c r="T81" s="386"/>
      <c r="U81" s="386"/>
      <c r="V81" s="386"/>
      <c r="W81" s="386"/>
      <c r="X81" s="387"/>
    </row>
    <row r="82" spans="2:24" ht="10" customHeight="1" x14ac:dyDescent="0.35">
      <c r="B82" s="410"/>
      <c r="C82" s="392"/>
      <c r="D82" s="393"/>
      <c r="E82" s="393"/>
      <c r="F82" s="394"/>
      <c r="G82" s="392"/>
      <c r="H82" s="393"/>
      <c r="I82" s="393"/>
      <c r="J82" s="394"/>
      <c r="K82" s="392"/>
      <c r="L82" s="394"/>
      <c r="M82" s="392"/>
      <c r="N82" s="394"/>
      <c r="O82" s="385"/>
      <c r="P82" s="386"/>
      <c r="Q82" s="386"/>
      <c r="R82" s="386"/>
      <c r="S82" s="386"/>
      <c r="T82" s="386"/>
      <c r="U82" s="386"/>
      <c r="V82" s="386"/>
      <c r="W82" s="386"/>
      <c r="X82" s="387"/>
    </row>
    <row r="83" spans="2:24" ht="10" customHeight="1" x14ac:dyDescent="0.35">
      <c r="B83" s="410"/>
      <c r="C83" s="392"/>
      <c r="D83" s="393"/>
      <c r="E83" s="393"/>
      <c r="F83" s="394"/>
      <c r="G83" s="392"/>
      <c r="H83" s="393"/>
      <c r="I83" s="393"/>
      <c r="J83" s="394"/>
      <c r="K83" s="392"/>
      <c r="L83" s="394"/>
      <c r="M83" s="392"/>
      <c r="N83" s="394"/>
      <c r="O83" s="385"/>
      <c r="P83" s="386"/>
      <c r="Q83" s="386"/>
      <c r="R83" s="386"/>
      <c r="S83" s="386"/>
      <c r="T83" s="386"/>
      <c r="U83" s="386"/>
      <c r="V83" s="386"/>
      <c r="W83" s="386"/>
      <c r="X83" s="387"/>
    </row>
    <row r="84" spans="2:24" ht="10" customHeight="1" x14ac:dyDescent="0.35">
      <c r="B84" s="410"/>
      <c r="C84" s="392"/>
      <c r="D84" s="393"/>
      <c r="E84" s="393"/>
      <c r="F84" s="394"/>
      <c r="G84" s="392"/>
      <c r="H84" s="393"/>
      <c r="I84" s="393"/>
      <c r="J84" s="394"/>
      <c r="K84" s="392"/>
      <c r="L84" s="394"/>
      <c r="M84" s="392"/>
      <c r="N84" s="394"/>
      <c r="O84" s="385"/>
      <c r="P84" s="386"/>
      <c r="Q84" s="386"/>
      <c r="R84" s="386"/>
      <c r="S84" s="386"/>
      <c r="T84" s="386"/>
      <c r="U84" s="386"/>
      <c r="V84" s="386"/>
      <c r="W84" s="386"/>
      <c r="X84" s="387"/>
    </row>
    <row r="85" spans="2:24" ht="10" customHeight="1" x14ac:dyDescent="0.35">
      <c r="B85" s="411"/>
      <c r="C85" s="395"/>
      <c r="D85" s="396"/>
      <c r="E85" s="396"/>
      <c r="F85" s="397"/>
      <c r="G85" s="395"/>
      <c r="H85" s="396"/>
      <c r="I85" s="396"/>
      <c r="J85" s="397"/>
      <c r="K85" s="395"/>
      <c r="L85" s="397"/>
      <c r="M85" s="395"/>
      <c r="N85" s="397"/>
      <c r="O85" s="385"/>
      <c r="P85" s="386"/>
      <c r="Q85" s="386"/>
      <c r="R85" s="386"/>
      <c r="S85" s="386"/>
      <c r="T85" s="386"/>
      <c r="U85" s="386"/>
      <c r="V85" s="386"/>
      <c r="W85" s="386"/>
      <c r="X85" s="387"/>
    </row>
    <row r="86" spans="2:24" ht="10" customHeight="1" x14ac:dyDescent="0.35">
      <c r="B86" s="398"/>
      <c r="C86" s="398"/>
      <c r="D86" s="398"/>
      <c r="E86" s="398"/>
      <c r="F86" s="398"/>
      <c r="G86" s="398"/>
      <c r="H86" s="398"/>
      <c r="I86" s="398"/>
      <c r="J86" s="398"/>
      <c r="K86" s="389"/>
      <c r="L86" s="391"/>
      <c r="M86" s="389"/>
      <c r="N86" s="391"/>
      <c r="O86" s="385"/>
      <c r="P86" s="386"/>
      <c r="Q86" s="386"/>
      <c r="R86" s="386"/>
      <c r="S86" s="386"/>
      <c r="T86" s="386"/>
      <c r="U86" s="386"/>
      <c r="V86" s="386"/>
      <c r="W86" s="386"/>
      <c r="X86" s="387"/>
    </row>
    <row r="87" spans="2:24" ht="10" customHeight="1" x14ac:dyDescent="0.35">
      <c r="B87" s="398"/>
      <c r="C87" s="398"/>
      <c r="D87" s="398"/>
      <c r="E87" s="398"/>
      <c r="F87" s="398"/>
      <c r="G87" s="398"/>
      <c r="H87" s="398"/>
      <c r="I87" s="398"/>
      <c r="J87" s="398"/>
      <c r="K87" s="392"/>
      <c r="L87" s="394"/>
      <c r="M87" s="392"/>
      <c r="N87" s="394"/>
      <c r="O87" s="385"/>
      <c r="P87" s="386"/>
      <c r="Q87" s="386"/>
      <c r="R87" s="386"/>
      <c r="S87" s="386"/>
      <c r="T87" s="386"/>
      <c r="U87" s="386"/>
      <c r="V87" s="386"/>
      <c r="W87" s="386"/>
      <c r="X87" s="387"/>
    </row>
    <row r="88" spans="2:24" ht="10" customHeight="1" x14ac:dyDescent="0.35">
      <c r="B88" s="398"/>
      <c r="C88" s="398"/>
      <c r="D88" s="398"/>
      <c r="E88" s="398"/>
      <c r="F88" s="398"/>
      <c r="G88" s="398"/>
      <c r="H88" s="398"/>
      <c r="I88" s="398"/>
      <c r="J88" s="398"/>
      <c r="K88" s="392"/>
      <c r="L88" s="394"/>
      <c r="M88" s="392"/>
      <c r="N88" s="394"/>
      <c r="O88" s="385"/>
      <c r="P88" s="386"/>
      <c r="Q88" s="386"/>
      <c r="R88" s="386"/>
      <c r="S88" s="386"/>
      <c r="T88" s="386"/>
      <c r="U88" s="386"/>
      <c r="V88" s="386"/>
      <c r="W88" s="386"/>
      <c r="X88" s="387"/>
    </row>
    <row r="89" spans="2:24" ht="10" customHeight="1" x14ac:dyDescent="0.35">
      <c r="B89" s="398"/>
      <c r="C89" s="398"/>
      <c r="D89" s="398"/>
      <c r="E89" s="398"/>
      <c r="F89" s="398"/>
      <c r="G89" s="398"/>
      <c r="H89" s="398"/>
      <c r="I89" s="398"/>
      <c r="J89" s="398"/>
      <c r="K89" s="392"/>
      <c r="L89" s="394"/>
      <c r="M89" s="392"/>
      <c r="N89" s="394"/>
      <c r="O89" s="385"/>
      <c r="P89" s="386"/>
      <c r="Q89" s="386"/>
      <c r="R89" s="386"/>
      <c r="S89" s="386"/>
      <c r="T89" s="386"/>
      <c r="U89" s="386"/>
      <c r="V89" s="386"/>
      <c r="W89" s="386"/>
      <c r="X89" s="387"/>
    </row>
    <row r="90" spans="2:24" ht="10" customHeight="1" x14ac:dyDescent="0.35">
      <c r="B90" s="398"/>
      <c r="C90" s="398"/>
      <c r="D90" s="398"/>
      <c r="E90" s="398"/>
      <c r="F90" s="398"/>
      <c r="G90" s="398"/>
      <c r="H90" s="398"/>
      <c r="I90" s="398"/>
      <c r="J90" s="398"/>
      <c r="K90" s="395"/>
      <c r="L90" s="397"/>
      <c r="M90" s="395"/>
      <c r="N90" s="397"/>
      <c r="O90" s="385"/>
      <c r="P90" s="386"/>
      <c r="Q90" s="386"/>
      <c r="R90" s="386"/>
      <c r="S90" s="386"/>
      <c r="T90" s="386"/>
      <c r="U90" s="386"/>
      <c r="V90" s="386"/>
      <c r="W90" s="386"/>
      <c r="X90" s="387"/>
    </row>
    <row r="91" spans="2:24" ht="10" customHeight="1" x14ac:dyDescent="0.35">
      <c r="B91" s="398"/>
      <c r="C91" s="398"/>
      <c r="D91" s="398"/>
      <c r="E91" s="398"/>
      <c r="F91" s="398"/>
      <c r="G91" s="398"/>
      <c r="H91" s="398"/>
      <c r="I91" s="398"/>
      <c r="J91" s="398"/>
      <c r="K91" s="389"/>
      <c r="L91" s="391"/>
      <c r="M91" s="389"/>
      <c r="N91" s="391"/>
      <c r="O91" s="385"/>
      <c r="P91" s="386"/>
      <c r="Q91" s="386"/>
      <c r="R91" s="386"/>
      <c r="S91" s="386"/>
      <c r="T91" s="386"/>
      <c r="U91" s="386"/>
      <c r="V91" s="386"/>
      <c r="W91" s="386"/>
      <c r="X91" s="387"/>
    </row>
    <row r="92" spans="2:24" ht="10" customHeight="1" x14ac:dyDescent="0.35">
      <c r="B92" s="398"/>
      <c r="C92" s="398"/>
      <c r="D92" s="398"/>
      <c r="E92" s="398"/>
      <c r="F92" s="398"/>
      <c r="G92" s="398"/>
      <c r="H92" s="398"/>
      <c r="I92" s="398"/>
      <c r="J92" s="398"/>
      <c r="K92" s="392"/>
      <c r="L92" s="394"/>
      <c r="M92" s="392"/>
      <c r="N92" s="394"/>
      <c r="O92" s="385"/>
      <c r="P92" s="386"/>
      <c r="Q92" s="386"/>
      <c r="R92" s="386"/>
      <c r="S92" s="386"/>
      <c r="T92" s="386"/>
      <c r="U92" s="386"/>
      <c r="V92" s="386"/>
      <c r="W92" s="386"/>
      <c r="X92" s="387"/>
    </row>
    <row r="93" spans="2:24" ht="10" customHeight="1" x14ac:dyDescent="0.35">
      <c r="B93" s="398"/>
      <c r="C93" s="398"/>
      <c r="D93" s="398"/>
      <c r="E93" s="398"/>
      <c r="F93" s="398"/>
      <c r="G93" s="398"/>
      <c r="H93" s="398"/>
      <c r="I93" s="398"/>
      <c r="J93" s="398"/>
      <c r="K93" s="392"/>
      <c r="L93" s="394"/>
      <c r="M93" s="392"/>
      <c r="N93" s="394"/>
      <c r="O93" s="385"/>
      <c r="P93" s="386"/>
      <c r="Q93" s="386"/>
      <c r="R93" s="386"/>
      <c r="S93" s="386"/>
      <c r="T93" s="386"/>
      <c r="U93" s="386"/>
      <c r="V93" s="386"/>
      <c r="W93" s="386"/>
      <c r="X93" s="387"/>
    </row>
    <row r="94" spans="2:24" ht="10" customHeight="1" x14ac:dyDescent="0.35">
      <c r="B94" s="398"/>
      <c r="C94" s="398"/>
      <c r="D94" s="398"/>
      <c r="E94" s="398"/>
      <c r="F94" s="398"/>
      <c r="G94" s="398"/>
      <c r="H94" s="398"/>
      <c r="I94" s="398"/>
      <c r="J94" s="398"/>
      <c r="K94" s="392"/>
      <c r="L94" s="394"/>
      <c r="M94" s="392"/>
      <c r="N94" s="394"/>
      <c r="O94" s="385"/>
      <c r="P94" s="386"/>
      <c r="Q94" s="386"/>
      <c r="R94" s="386"/>
      <c r="S94" s="386"/>
      <c r="T94" s="386"/>
      <c r="U94" s="386"/>
      <c r="V94" s="386"/>
      <c r="W94" s="386"/>
      <c r="X94" s="387"/>
    </row>
    <row r="95" spans="2:24" ht="10" customHeight="1" x14ac:dyDescent="0.35">
      <c r="B95" s="398"/>
      <c r="C95" s="398"/>
      <c r="D95" s="398"/>
      <c r="E95" s="398"/>
      <c r="F95" s="398"/>
      <c r="G95" s="398"/>
      <c r="H95" s="398"/>
      <c r="I95" s="398"/>
      <c r="J95" s="398"/>
      <c r="K95" s="395"/>
      <c r="L95" s="397"/>
      <c r="M95" s="395"/>
      <c r="N95" s="397"/>
      <c r="O95" s="385"/>
      <c r="P95" s="386"/>
      <c r="Q95" s="386"/>
      <c r="R95" s="386"/>
      <c r="S95" s="386"/>
      <c r="T95" s="386"/>
      <c r="U95" s="386"/>
      <c r="V95" s="386"/>
      <c r="W95" s="386"/>
      <c r="X95" s="387"/>
    </row>
    <row r="97" spans="2:24" x14ac:dyDescent="0.35">
      <c r="B97" s="413" t="s">
        <v>52</v>
      </c>
      <c r="C97" s="413"/>
      <c r="D97" s="413"/>
      <c r="E97" s="413"/>
      <c r="F97" s="413"/>
      <c r="G97" s="413"/>
      <c r="H97" s="413"/>
      <c r="I97" s="413"/>
      <c r="J97" s="413"/>
      <c r="K97" s="413"/>
      <c r="L97" s="413"/>
      <c r="M97" s="413"/>
      <c r="N97" s="413"/>
      <c r="O97" s="413"/>
      <c r="P97" s="413"/>
      <c r="Q97" s="413"/>
      <c r="R97" s="413"/>
      <c r="S97" s="413"/>
      <c r="T97" s="413"/>
      <c r="U97" s="413"/>
      <c r="V97" s="413"/>
      <c r="W97" s="413"/>
      <c r="X97" s="413"/>
    </row>
    <row r="98" spans="2:24" ht="7" customHeight="1" x14ac:dyDescent="0.35"/>
    <row r="99" spans="2:24" x14ac:dyDescent="0.35">
      <c r="B99" s="398" t="s">
        <v>55</v>
      </c>
      <c r="C99" s="398"/>
      <c r="D99" s="398"/>
      <c r="E99" s="398"/>
      <c r="F99" s="398"/>
      <c r="G99" s="398"/>
      <c r="H99" s="398"/>
      <c r="I99" s="398"/>
      <c r="J99" s="398"/>
      <c r="K99" s="398" t="s">
        <v>56</v>
      </c>
      <c r="L99" s="398"/>
      <c r="M99" s="398"/>
      <c r="N99" s="398"/>
      <c r="O99" s="398"/>
      <c r="P99" s="398"/>
      <c r="Q99" s="398"/>
      <c r="R99" s="398"/>
      <c r="S99" s="398" t="s">
        <v>57</v>
      </c>
      <c r="T99" s="398"/>
      <c r="U99" s="398"/>
      <c r="V99" s="398"/>
      <c r="W99" s="398"/>
      <c r="X99" s="398"/>
    </row>
    <row r="100" spans="2:24" x14ac:dyDescent="0.35">
      <c r="B100" s="398"/>
      <c r="C100" s="398"/>
      <c r="D100" s="398"/>
      <c r="E100" s="398"/>
      <c r="F100" s="398"/>
      <c r="G100" s="398"/>
      <c r="H100" s="398"/>
      <c r="I100" s="398"/>
      <c r="J100" s="398"/>
      <c r="K100" s="398"/>
      <c r="L100" s="398"/>
      <c r="M100" s="398"/>
      <c r="N100" s="398"/>
      <c r="O100" s="398"/>
      <c r="P100" s="398"/>
      <c r="Q100" s="398"/>
      <c r="R100" s="398"/>
      <c r="S100" s="398"/>
      <c r="T100" s="398"/>
      <c r="U100" s="398"/>
      <c r="V100" s="398"/>
      <c r="W100" s="398"/>
      <c r="X100" s="398"/>
    </row>
    <row r="101" spans="2:24" x14ac:dyDescent="0.35">
      <c r="B101" s="398"/>
      <c r="C101" s="398"/>
      <c r="D101" s="398"/>
      <c r="E101" s="398"/>
      <c r="F101" s="398"/>
      <c r="G101" s="398"/>
      <c r="H101" s="398"/>
      <c r="I101" s="398"/>
      <c r="J101" s="398"/>
      <c r="K101" s="398"/>
      <c r="L101" s="398"/>
      <c r="M101" s="398"/>
      <c r="N101" s="398"/>
      <c r="O101" s="398"/>
      <c r="P101" s="398"/>
      <c r="Q101" s="398"/>
      <c r="R101" s="398"/>
      <c r="S101" s="398"/>
      <c r="T101" s="398"/>
      <c r="U101" s="398"/>
      <c r="V101" s="398"/>
      <c r="W101" s="398"/>
      <c r="X101" s="398"/>
    </row>
    <row r="102" spans="2:24" x14ac:dyDescent="0.35">
      <c r="B102" s="398"/>
      <c r="C102" s="398"/>
      <c r="D102" s="398"/>
      <c r="E102" s="398"/>
      <c r="F102" s="398"/>
      <c r="G102" s="398"/>
      <c r="H102" s="398"/>
      <c r="I102" s="398"/>
      <c r="J102" s="398"/>
      <c r="K102" s="398"/>
      <c r="L102" s="398"/>
      <c r="M102" s="398"/>
      <c r="N102" s="398"/>
      <c r="O102" s="398"/>
      <c r="P102" s="398"/>
      <c r="Q102" s="398"/>
      <c r="R102" s="398"/>
      <c r="S102" s="398"/>
      <c r="T102" s="398"/>
      <c r="U102" s="398"/>
      <c r="V102" s="398"/>
      <c r="W102" s="398"/>
      <c r="X102" s="398"/>
    </row>
    <row r="104" spans="2:24" x14ac:dyDescent="0.35">
      <c r="B104" s="413" t="s">
        <v>65</v>
      </c>
      <c r="C104" s="413"/>
      <c r="D104" s="413"/>
      <c r="E104" s="413"/>
      <c r="F104" s="413"/>
      <c r="G104" s="413"/>
      <c r="H104" s="413"/>
      <c r="I104" s="413"/>
      <c r="J104" s="413"/>
      <c r="K104" s="413"/>
      <c r="L104" s="413"/>
      <c r="M104" s="413"/>
      <c r="N104" s="413"/>
      <c r="O104" s="413"/>
      <c r="P104" s="413"/>
      <c r="Q104" s="413"/>
      <c r="R104" s="413"/>
      <c r="S104" s="413"/>
      <c r="T104" s="413"/>
      <c r="U104" s="413"/>
      <c r="V104" s="413"/>
      <c r="W104" s="413"/>
      <c r="X104" s="413"/>
    </row>
    <row r="105" spans="2:24" ht="6" customHeight="1" x14ac:dyDescent="0.35"/>
    <row r="106" spans="2:24" x14ac:dyDescent="0.35">
      <c r="B106" s="400" t="s">
        <v>46</v>
      </c>
      <c r="C106" s="400"/>
      <c r="D106" s="400"/>
      <c r="E106" s="400"/>
      <c r="F106" s="400"/>
      <c r="G106" s="400"/>
      <c r="H106" s="400"/>
      <c r="I106" s="400"/>
      <c r="J106" s="400"/>
      <c r="K106" s="400"/>
      <c r="L106" s="400"/>
      <c r="M106" s="400"/>
      <c r="N106" s="400"/>
      <c r="O106" s="398" t="s">
        <v>47</v>
      </c>
      <c r="P106" s="398"/>
      <c r="Q106" s="398"/>
      <c r="R106" s="398"/>
      <c r="S106" s="398"/>
      <c r="T106" s="398"/>
      <c r="U106" s="398"/>
      <c r="V106" s="398"/>
      <c r="W106" s="398"/>
      <c r="X106" s="398"/>
    </row>
    <row r="107" spans="2:24" x14ac:dyDescent="0.35">
      <c r="B107" s="398"/>
      <c r="C107" s="398"/>
      <c r="D107" s="398"/>
      <c r="E107" s="398"/>
      <c r="F107" s="398"/>
      <c r="G107" s="398"/>
      <c r="H107" s="398"/>
      <c r="I107" s="398"/>
      <c r="J107" s="398"/>
      <c r="K107" s="398"/>
      <c r="L107" s="398"/>
      <c r="M107" s="398"/>
      <c r="N107" s="398"/>
      <c r="O107" s="398"/>
      <c r="P107" s="398"/>
      <c r="Q107" s="398"/>
      <c r="R107" s="398"/>
      <c r="S107" s="398"/>
      <c r="T107" s="398"/>
      <c r="U107" s="398"/>
      <c r="V107" s="398"/>
      <c r="W107" s="398"/>
      <c r="X107" s="398"/>
    </row>
    <row r="108" spans="2:24" x14ac:dyDescent="0.35">
      <c r="B108" s="398"/>
      <c r="C108" s="398"/>
      <c r="D108" s="398"/>
      <c r="E108" s="398"/>
      <c r="F108" s="398"/>
      <c r="G108" s="398"/>
      <c r="H108" s="398"/>
      <c r="I108" s="398"/>
      <c r="J108" s="398"/>
      <c r="K108" s="398"/>
      <c r="L108" s="398"/>
      <c r="M108" s="398"/>
      <c r="N108" s="398"/>
      <c r="O108" s="398"/>
      <c r="P108" s="398"/>
      <c r="Q108" s="398"/>
      <c r="R108" s="398"/>
      <c r="S108" s="398"/>
      <c r="T108" s="398"/>
      <c r="U108" s="398"/>
      <c r="V108" s="398"/>
      <c r="W108" s="398"/>
      <c r="X108" s="398"/>
    </row>
    <row r="109" spans="2:24" x14ac:dyDescent="0.35">
      <c r="B109" s="398"/>
      <c r="C109" s="398"/>
      <c r="D109" s="398"/>
      <c r="E109" s="398"/>
      <c r="F109" s="398"/>
      <c r="G109" s="398"/>
      <c r="H109" s="398"/>
      <c r="I109" s="398"/>
      <c r="J109" s="398"/>
      <c r="K109" s="398"/>
      <c r="L109" s="398"/>
      <c r="M109" s="398"/>
      <c r="N109" s="398"/>
      <c r="O109" s="398"/>
      <c r="P109" s="398"/>
      <c r="Q109" s="398"/>
      <c r="R109" s="398"/>
      <c r="S109" s="398"/>
      <c r="T109" s="398"/>
      <c r="U109" s="398"/>
      <c r="V109" s="398"/>
      <c r="W109" s="398"/>
      <c r="X109" s="398"/>
    </row>
    <row r="110" spans="2:24" x14ac:dyDescent="0.35">
      <c r="B110" s="398"/>
      <c r="C110" s="398"/>
      <c r="D110" s="398"/>
      <c r="E110" s="398"/>
      <c r="F110" s="398"/>
      <c r="G110" s="398"/>
      <c r="H110" s="398"/>
      <c r="I110" s="398"/>
      <c r="J110" s="398"/>
      <c r="K110" s="398"/>
      <c r="L110" s="398"/>
      <c r="M110" s="398"/>
      <c r="N110" s="398"/>
      <c r="O110" s="398"/>
      <c r="P110" s="398"/>
      <c r="Q110" s="398"/>
      <c r="R110" s="398"/>
      <c r="S110" s="398"/>
      <c r="T110" s="398"/>
      <c r="U110" s="398"/>
      <c r="V110" s="398"/>
      <c r="W110" s="398"/>
      <c r="X110" s="398"/>
    </row>
    <row r="111" spans="2:24" x14ac:dyDescent="0.35">
      <c r="B111" s="393"/>
      <c r="C111" s="393"/>
      <c r="D111" s="393"/>
      <c r="E111" s="393"/>
      <c r="F111" s="393"/>
      <c r="G111" s="393"/>
      <c r="H111" s="393"/>
      <c r="I111" s="393"/>
      <c r="J111" s="393"/>
      <c r="K111" s="393"/>
      <c r="L111" s="393"/>
      <c r="M111" s="393"/>
      <c r="N111" s="393"/>
    </row>
    <row r="112" spans="2:24" x14ac:dyDescent="0.35">
      <c r="B112" s="413" t="s">
        <v>53</v>
      </c>
      <c r="C112" s="413"/>
      <c r="D112" s="413"/>
      <c r="E112" s="413"/>
      <c r="F112" s="413"/>
      <c r="G112" s="413"/>
      <c r="H112" s="413"/>
      <c r="I112" s="413"/>
      <c r="J112" s="413"/>
      <c r="K112" s="413"/>
      <c r="L112" s="413"/>
      <c r="M112" s="413"/>
      <c r="N112" s="413"/>
      <c r="O112" s="413"/>
      <c r="P112" s="413"/>
      <c r="Q112" s="413"/>
      <c r="R112" s="413"/>
      <c r="S112" s="413"/>
      <c r="T112" s="413"/>
      <c r="U112" s="413"/>
      <c r="V112" s="413"/>
      <c r="W112" s="413"/>
      <c r="X112" s="413"/>
    </row>
    <row r="113" spans="2:24" ht="6.5" customHeight="1" x14ac:dyDescent="0.35"/>
    <row r="114" spans="2:24" x14ac:dyDescent="0.35">
      <c r="B114" t="s">
        <v>50</v>
      </c>
      <c r="C114" s="398"/>
      <c r="D114" s="398"/>
      <c r="E114" s="398"/>
      <c r="F114" s="398"/>
      <c r="G114" s="398"/>
      <c r="H114" s="398"/>
      <c r="I114" s="398"/>
      <c r="J114" s="398"/>
      <c r="K114" s="398"/>
      <c r="M114" t="s">
        <v>49</v>
      </c>
      <c r="O114" s="398"/>
      <c r="P114" s="398"/>
      <c r="Q114" s="398"/>
      <c r="R114" s="398"/>
      <c r="S114" s="398"/>
      <c r="T114" s="398"/>
      <c r="U114" s="398"/>
      <c r="V114" s="398"/>
      <c r="W114" s="398"/>
      <c r="X114" s="398"/>
    </row>
    <row r="115" spans="2:24" ht="8" customHeight="1" x14ac:dyDescent="0.35"/>
    <row r="116" spans="2:24" x14ac:dyDescent="0.35">
      <c r="B116" t="s">
        <v>50</v>
      </c>
      <c r="C116" s="398"/>
      <c r="D116" s="398"/>
      <c r="E116" s="398"/>
      <c r="F116" s="398"/>
      <c r="G116" s="398"/>
      <c r="H116" s="398"/>
      <c r="I116" s="398"/>
      <c r="J116" s="398"/>
      <c r="K116" s="398"/>
      <c r="M116" t="s">
        <v>49</v>
      </c>
      <c r="O116" s="398"/>
      <c r="P116" s="398"/>
      <c r="Q116" s="398"/>
      <c r="R116" s="398"/>
      <c r="S116" s="398"/>
      <c r="T116" s="398"/>
      <c r="U116" s="398"/>
      <c r="V116" s="398"/>
      <c r="W116" s="398"/>
      <c r="X116" s="398"/>
    </row>
    <row r="118" spans="2:24" x14ac:dyDescent="0.35">
      <c r="B118" s="413" t="s">
        <v>54</v>
      </c>
      <c r="C118" s="413"/>
      <c r="D118" s="413"/>
      <c r="E118" s="413"/>
      <c r="F118" s="413"/>
      <c r="G118" s="413"/>
      <c r="H118" s="413"/>
      <c r="I118" s="413"/>
      <c r="J118" s="413"/>
      <c r="K118" s="413"/>
      <c r="L118" s="413"/>
      <c r="M118" s="413"/>
      <c r="N118" s="413"/>
      <c r="O118" s="413"/>
      <c r="P118" s="413"/>
      <c r="Q118" s="413"/>
      <c r="R118" s="413"/>
      <c r="S118" s="413"/>
      <c r="T118" s="413"/>
      <c r="U118" s="413"/>
      <c r="V118" s="413"/>
      <c r="W118" s="413"/>
      <c r="X118" s="413"/>
    </row>
    <row r="119" spans="2:24" ht="6.5" customHeight="1" x14ac:dyDescent="0.35"/>
    <row r="120" spans="2:24" x14ac:dyDescent="0.35">
      <c r="B120" t="s">
        <v>51</v>
      </c>
      <c r="C120" s="398"/>
      <c r="D120" s="398"/>
      <c r="E120" s="398"/>
      <c r="F120" s="398"/>
      <c r="G120" s="398"/>
      <c r="H120" s="398"/>
      <c r="I120" s="398"/>
      <c r="J120" s="398"/>
      <c r="K120" s="398"/>
      <c r="L120" s="398"/>
      <c r="N120" t="s">
        <v>49</v>
      </c>
      <c r="O120" s="398"/>
      <c r="P120" s="398"/>
      <c r="Q120" s="398"/>
      <c r="R120" s="398"/>
      <c r="S120" s="398"/>
      <c r="T120" s="398"/>
      <c r="U120" s="398"/>
      <c r="V120" s="398"/>
      <c r="W120" s="398"/>
      <c r="X120" s="398"/>
    </row>
    <row r="121" spans="2:24" ht="8" customHeight="1" x14ac:dyDescent="0.35"/>
    <row r="122" spans="2:24" x14ac:dyDescent="0.35">
      <c r="B122" t="s">
        <v>51</v>
      </c>
      <c r="C122" s="398"/>
      <c r="D122" s="398"/>
      <c r="E122" s="398"/>
      <c r="F122" s="398"/>
      <c r="G122" s="398"/>
      <c r="H122" s="398"/>
      <c r="I122" s="398"/>
      <c r="J122" s="398"/>
      <c r="K122" s="398"/>
      <c r="L122" s="398"/>
      <c r="N122" t="s">
        <v>49</v>
      </c>
      <c r="O122" s="398"/>
      <c r="P122" s="398"/>
      <c r="Q122" s="398"/>
      <c r="R122" s="398"/>
      <c r="S122" s="398"/>
      <c r="T122" s="398"/>
      <c r="U122" s="398"/>
      <c r="V122" s="398"/>
      <c r="W122" s="398"/>
      <c r="X122" s="398"/>
    </row>
    <row r="123" spans="2:24" ht="8" customHeight="1" x14ac:dyDescent="0.35"/>
    <row r="124" spans="2:24" x14ac:dyDescent="0.35">
      <c r="B124" t="s">
        <v>51</v>
      </c>
      <c r="C124" s="398"/>
      <c r="D124" s="398"/>
      <c r="E124" s="398"/>
      <c r="F124" s="398"/>
      <c r="G124" s="398"/>
      <c r="H124" s="398"/>
      <c r="I124" s="398"/>
      <c r="J124" s="398"/>
      <c r="K124" s="398"/>
      <c r="L124" s="398"/>
      <c r="N124" t="s">
        <v>49</v>
      </c>
      <c r="O124" s="398"/>
      <c r="P124" s="398"/>
      <c r="Q124" s="398"/>
      <c r="R124" s="398"/>
      <c r="S124" s="398"/>
      <c r="T124" s="398"/>
      <c r="U124" s="398"/>
      <c r="V124" s="398"/>
      <c r="W124" s="398"/>
      <c r="X124" s="398"/>
    </row>
    <row r="125" spans="2:24" ht="8" customHeight="1" x14ac:dyDescent="0.35"/>
    <row r="126" spans="2:24" x14ac:dyDescent="0.35">
      <c r="B126" t="s">
        <v>51</v>
      </c>
      <c r="C126" s="398"/>
      <c r="D126" s="398"/>
      <c r="E126" s="398"/>
      <c r="F126" s="398"/>
      <c r="G126" s="398"/>
      <c r="H126" s="398"/>
      <c r="I126" s="398"/>
      <c r="J126" s="398"/>
      <c r="K126" s="398"/>
      <c r="L126" s="398"/>
      <c r="N126" t="s">
        <v>49</v>
      </c>
      <c r="O126" s="398"/>
      <c r="P126" s="398"/>
      <c r="Q126" s="398"/>
      <c r="R126" s="398"/>
      <c r="S126" s="398"/>
      <c r="T126" s="398"/>
      <c r="U126" s="398"/>
      <c r="V126" s="398"/>
      <c r="W126" s="398"/>
      <c r="X126" s="398"/>
    </row>
    <row r="127" spans="2:24" ht="8" customHeight="1" x14ac:dyDescent="0.35"/>
    <row r="128" spans="2:24" x14ac:dyDescent="0.35">
      <c r="B128" t="s">
        <v>51</v>
      </c>
      <c r="C128" s="398"/>
      <c r="D128" s="398"/>
      <c r="E128" s="398"/>
      <c r="F128" s="398"/>
      <c r="G128" s="398"/>
      <c r="H128" s="398"/>
      <c r="I128" s="398"/>
      <c r="J128" s="398"/>
      <c r="K128" s="398"/>
      <c r="L128" s="398"/>
      <c r="N128" t="s">
        <v>49</v>
      </c>
      <c r="O128" s="398"/>
      <c r="P128" s="398"/>
      <c r="Q128" s="398"/>
      <c r="R128" s="398"/>
      <c r="S128" s="398"/>
      <c r="T128" s="398"/>
      <c r="U128" s="398"/>
      <c r="V128" s="398"/>
      <c r="W128" s="398"/>
      <c r="X128" s="398"/>
    </row>
    <row r="129" spans="2:24" ht="8" customHeight="1" x14ac:dyDescent="0.35"/>
    <row r="130" spans="2:24" x14ac:dyDescent="0.35">
      <c r="B130" t="s">
        <v>51</v>
      </c>
      <c r="C130" s="398"/>
      <c r="D130" s="398"/>
      <c r="E130" s="398"/>
      <c r="F130" s="398"/>
      <c r="G130" s="398"/>
      <c r="H130" s="398"/>
      <c r="I130" s="398"/>
      <c r="J130" s="398"/>
      <c r="K130" s="398"/>
      <c r="L130" s="398"/>
      <c r="N130" t="s">
        <v>49</v>
      </c>
      <c r="O130" s="398"/>
      <c r="P130" s="398"/>
      <c r="Q130" s="398"/>
      <c r="R130" s="398"/>
      <c r="S130" s="398"/>
      <c r="T130" s="398"/>
      <c r="U130" s="398"/>
      <c r="V130" s="398"/>
      <c r="W130" s="398"/>
      <c r="X130" s="398"/>
    </row>
    <row r="131" spans="2:24" ht="8" customHeight="1" x14ac:dyDescent="0.35"/>
    <row r="132" spans="2:24" x14ac:dyDescent="0.35">
      <c r="B132" t="s">
        <v>51</v>
      </c>
      <c r="C132" s="398"/>
      <c r="D132" s="398"/>
      <c r="E132" s="398"/>
      <c r="F132" s="398"/>
      <c r="G132" s="398"/>
      <c r="H132" s="398"/>
      <c r="I132" s="398"/>
      <c r="J132" s="398"/>
      <c r="K132" s="398"/>
      <c r="L132" s="398"/>
      <c r="N132" t="s">
        <v>49</v>
      </c>
      <c r="O132" s="398"/>
      <c r="P132" s="398"/>
      <c r="Q132" s="398"/>
      <c r="R132" s="398"/>
      <c r="S132" s="398"/>
      <c r="T132" s="398"/>
      <c r="U132" s="398"/>
      <c r="V132" s="398"/>
      <c r="W132" s="398"/>
      <c r="X132" s="398"/>
    </row>
    <row r="134" spans="2:24" x14ac:dyDescent="0.35">
      <c r="B134" s="413" t="s">
        <v>58</v>
      </c>
      <c r="C134" s="413"/>
      <c r="D134" s="413"/>
      <c r="E134" s="413"/>
      <c r="F134" s="413"/>
      <c r="G134" s="413"/>
      <c r="H134" s="413"/>
      <c r="I134" s="413"/>
      <c r="J134" s="413"/>
      <c r="K134" s="413"/>
      <c r="L134" s="413"/>
      <c r="M134" s="413"/>
      <c r="N134" s="413"/>
      <c r="O134" s="413"/>
      <c r="P134" s="413"/>
      <c r="Q134" s="413"/>
      <c r="R134" s="413"/>
      <c r="S134" s="413"/>
      <c r="T134" s="413"/>
      <c r="U134" s="413"/>
      <c r="V134" s="413"/>
      <c r="W134" s="413"/>
      <c r="X134" s="413"/>
    </row>
    <row r="135" spans="2:24" ht="7" customHeight="1" x14ac:dyDescent="0.35"/>
    <row r="136" spans="2:24" x14ac:dyDescent="0.35">
      <c r="B136" t="s">
        <v>59</v>
      </c>
    </row>
    <row r="137" spans="2:24" x14ac:dyDescent="0.35">
      <c r="B137" t="s">
        <v>61</v>
      </c>
      <c r="C137" s="5"/>
      <c r="E137" t="s">
        <v>60</v>
      </c>
      <c r="K137" s="398"/>
      <c r="L137" s="398"/>
      <c r="M137" s="398"/>
      <c r="N137" s="398"/>
      <c r="O137" s="398"/>
      <c r="P137" s="398"/>
      <c r="Q137" s="398"/>
      <c r="R137" s="398"/>
      <c r="S137" s="398"/>
      <c r="T137" s="398"/>
      <c r="U137" s="398"/>
      <c r="V137" s="398"/>
      <c r="W137" s="398"/>
      <c r="X137" s="398"/>
    </row>
    <row r="138" spans="2:24" ht="8" customHeight="1" x14ac:dyDescent="0.35"/>
    <row r="139" spans="2:24" x14ac:dyDescent="0.35">
      <c r="B139" t="s">
        <v>62</v>
      </c>
      <c r="C139" s="5"/>
      <c r="E139" t="s">
        <v>63</v>
      </c>
      <c r="K139" s="398"/>
      <c r="L139" s="398"/>
      <c r="M139" s="398"/>
      <c r="N139" s="398"/>
      <c r="Q139" t="s">
        <v>64</v>
      </c>
      <c r="T139" s="398"/>
      <c r="U139" s="398"/>
      <c r="V139" s="398"/>
      <c r="W139" s="398"/>
      <c r="X139" s="398"/>
    </row>
    <row r="140" spans="2:24" ht="8" customHeight="1" x14ac:dyDescent="0.35"/>
    <row r="141" spans="2:24" x14ac:dyDescent="0.35">
      <c r="B141" t="s">
        <v>11</v>
      </c>
      <c r="C141" s="5"/>
    </row>
    <row r="143" spans="2:24" ht="14.5" customHeight="1" x14ac:dyDescent="0.35">
      <c r="B143" s="425" t="s">
        <v>66</v>
      </c>
      <c r="C143" s="426"/>
      <c r="D143" s="426"/>
      <c r="E143" s="426"/>
      <c r="F143" s="426"/>
      <c r="G143" s="426"/>
      <c r="H143" s="426"/>
      <c r="I143" s="426"/>
      <c r="J143" s="426"/>
      <c r="K143" s="426"/>
      <c r="L143" s="426"/>
      <c r="M143" s="426"/>
      <c r="N143" s="426"/>
      <c r="O143" s="426"/>
      <c r="P143" s="426"/>
      <c r="Q143" s="426"/>
      <c r="R143" s="426"/>
      <c r="S143" s="426"/>
      <c r="T143" s="426"/>
      <c r="U143" s="426"/>
      <c r="V143" s="426"/>
      <c r="W143" s="426"/>
      <c r="X143" s="427"/>
    </row>
    <row r="144" spans="2:24" ht="14.5" customHeight="1" x14ac:dyDescent="0.35">
      <c r="B144" s="414" t="s">
        <v>67</v>
      </c>
      <c r="C144" s="415"/>
      <c r="D144" s="415"/>
      <c r="E144" s="415"/>
      <c r="F144" s="415"/>
      <c r="G144" s="415"/>
      <c r="H144" s="415"/>
      <c r="I144" s="415"/>
      <c r="J144" s="415"/>
      <c r="K144" s="415"/>
      <c r="L144" s="415"/>
      <c r="M144" s="415"/>
      <c r="N144" s="415"/>
      <c r="O144" s="415"/>
      <c r="P144" s="415"/>
      <c r="Q144" s="415"/>
      <c r="R144" s="415"/>
      <c r="S144" s="415"/>
      <c r="T144" s="415"/>
      <c r="U144" s="415"/>
      <c r="V144" s="415"/>
      <c r="W144" s="415"/>
      <c r="X144" s="416"/>
    </row>
    <row r="145" spans="2:24" x14ac:dyDescent="0.35">
      <c r="B145" s="417" t="s">
        <v>68</v>
      </c>
      <c r="C145" s="418"/>
      <c r="D145" s="418"/>
      <c r="E145" s="418"/>
      <c r="F145" s="418"/>
      <c r="G145" s="418"/>
      <c r="H145" s="418"/>
      <c r="I145" s="418"/>
      <c r="J145" s="418"/>
      <c r="K145" s="418"/>
      <c r="L145" s="418"/>
      <c r="M145" s="418"/>
      <c r="N145" s="418"/>
      <c r="O145" s="418"/>
      <c r="P145" s="418"/>
      <c r="Q145" s="418"/>
      <c r="R145" s="418"/>
      <c r="S145" s="418"/>
      <c r="T145" s="418"/>
      <c r="U145" s="418"/>
      <c r="V145" s="418"/>
      <c r="W145" s="418"/>
      <c r="X145" s="419"/>
    </row>
    <row r="146" spans="2:24" x14ac:dyDescent="0.35">
      <c r="B146" s="420" t="s">
        <v>69</v>
      </c>
      <c r="C146" s="421"/>
      <c r="D146" s="421"/>
      <c r="E146" s="421"/>
      <c r="F146" s="421"/>
      <c r="G146" s="421"/>
      <c r="H146" s="421"/>
      <c r="I146" s="421"/>
      <c r="J146" s="421"/>
      <c r="K146" s="421"/>
      <c r="L146" s="421"/>
      <c r="M146" s="421"/>
      <c r="N146" s="421"/>
      <c r="O146" s="421"/>
      <c r="P146" s="421"/>
      <c r="Q146" s="421"/>
      <c r="R146" s="421"/>
      <c r="S146" s="421"/>
      <c r="T146" s="421"/>
      <c r="U146" s="421"/>
      <c r="V146" s="421"/>
      <c r="W146" s="421"/>
      <c r="X146" s="422"/>
    </row>
    <row r="148" spans="2:24" x14ac:dyDescent="0.35">
      <c r="B148" s="10" t="s">
        <v>70</v>
      </c>
    </row>
    <row r="149" spans="2:24" x14ac:dyDescent="0.35">
      <c r="B149" s="423" t="s">
        <v>71</v>
      </c>
      <c r="C149" s="423"/>
      <c r="D149" s="423"/>
      <c r="E149" s="423"/>
      <c r="F149" s="423"/>
      <c r="G149" s="423"/>
      <c r="H149" s="423"/>
      <c r="I149" s="423"/>
      <c r="J149" s="423"/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</row>
    <row r="150" spans="2:24" x14ac:dyDescent="0.35">
      <c r="B150" s="423" t="s">
        <v>73</v>
      </c>
      <c r="C150" s="423"/>
      <c r="D150" s="423"/>
      <c r="E150" s="423"/>
      <c r="F150" s="423"/>
      <c r="G150" s="423"/>
      <c r="H150" s="423"/>
      <c r="I150" s="423"/>
      <c r="J150" s="423"/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</row>
    <row r="152" spans="2:24" x14ac:dyDescent="0.35">
      <c r="B152" s="424" t="s">
        <v>72</v>
      </c>
      <c r="C152" s="424"/>
      <c r="D152" s="424"/>
      <c r="E152" s="424"/>
      <c r="F152" s="424"/>
      <c r="G152" s="424"/>
      <c r="H152" s="424"/>
      <c r="I152" s="424"/>
      <c r="J152" s="424"/>
      <c r="K152" s="424"/>
      <c r="L152" s="424"/>
      <c r="M152" s="424"/>
      <c r="N152" s="424"/>
      <c r="O152" s="424"/>
      <c r="P152" s="424"/>
      <c r="Q152" s="424"/>
      <c r="R152" s="424"/>
      <c r="S152" s="424"/>
      <c r="T152" s="424"/>
      <c r="U152" s="424"/>
      <c r="V152" s="424"/>
      <c r="W152" s="424"/>
      <c r="X152" s="424"/>
    </row>
  </sheetData>
  <mergeCells count="199">
    <mergeCell ref="B144:X144"/>
    <mergeCell ref="B145:X145"/>
    <mergeCell ref="B146:X146"/>
    <mergeCell ref="B149:X149"/>
    <mergeCell ref="B150:X150"/>
    <mergeCell ref="B152:X152"/>
    <mergeCell ref="B104:X104"/>
    <mergeCell ref="B112:X112"/>
    <mergeCell ref="B118:X118"/>
    <mergeCell ref="B134:X134"/>
    <mergeCell ref="B143:X143"/>
    <mergeCell ref="K137:X137"/>
    <mergeCell ref="K139:N139"/>
    <mergeCell ref="T139:X139"/>
    <mergeCell ref="O128:X128"/>
    <mergeCell ref="O130:X130"/>
    <mergeCell ref="O132:X132"/>
    <mergeCell ref="C128:L128"/>
    <mergeCell ref="C130:L130"/>
    <mergeCell ref="C132:L132"/>
    <mergeCell ref="O122:X122"/>
    <mergeCell ref="O124:X124"/>
    <mergeCell ref="O126:X126"/>
    <mergeCell ref="C122:L122"/>
    <mergeCell ref="B2:X2"/>
    <mergeCell ref="B8:X8"/>
    <mergeCell ref="B26:X26"/>
    <mergeCell ref="B33:X33"/>
    <mergeCell ref="B50:X50"/>
    <mergeCell ref="B97:X97"/>
    <mergeCell ref="S100:X100"/>
    <mergeCell ref="K101:R101"/>
    <mergeCell ref="K102:R102"/>
    <mergeCell ref="S101:X101"/>
    <mergeCell ref="S102:X102"/>
    <mergeCell ref="B99:J99"/>
    <mergeCell ref="K99:R99"/>
    <mergeCell ref="S99:X99"/>
    <mergeCell ref="B100:J100"/>
    <mergeCell ref="B101:J101"/>
    <mergeCell ref="B102:J102"/>
    <mergeCell ref="K100:R100"/>
    <mergeCell ref="O92:X92"/>
    <mergeCell ref="O93:X93"/>
    <mergeCell ref="O94:X94"/>
    <mergeCell ref="O95:X95"/>
    <mergeCell ref="O86:X86"/>
    <mergeCell ref="O87:X87"/>
    <mergeCell ref="C124:L124"/>
    <mergeCell ref="C126:L126"/>
    <mergeCell ref="C114:K114"/>
    <mergeCell ref="O114:X114"/>
    <mergeCell ref="C116:K116"/>
    <mergeCell ref="O116:X116"/>
    <mergeCell ref="O120:X120"/>
    <mergeCell ref="C120:L120"/>
    <mergeCell ref="B111:N111"/>
    <mergeCell ref="O106:X106"/>
    <mergeCell ref="O107:X107"/>
    <mergeCell ref="O108:X108"/>
    <mergeCell ref="O109:X109"/>
    <mergeCell ref="O110:X110"/>
    <mergeCell ref="B106:N106"/>
    <mergeCell ref="B107:N107"/>
    <mergeCell ref="B108:N108"/>
    <mergeCell ref="B109:N109"/>
    <mergeCell ref="B110:N110"/>
    <mergeCell ref="O88:X88"/>
    <mergeCell ref="O89:X89"/>
    <mergeCell ref="O90:X90"/>
    <mergeCell ref="O91:X91"/>
    <mergeCell ref="O75:X75"/>
    <mergeCell ref="O76:X76"/>
    <mergeCell ref="O77:X77"/>
    <mergeCell ref="O78:X78"/>
    <mergeCell ref="O79:X79"/>
    <mergeCell ref="O80:X80"/>
    <mergeCell ref="O81:X81"/>
    <mergeCell ref="O82:X82"/>
    <mergeCell ref="O83:X83"/>
    <mergeCell ref="O84:X84"/>
    <mergeCell ref="O85:X85"/>
    <mergeCell ref="O69:X69"/>
    <mergeCell ref="O70:X70"/>
    <mergeCell ref="O71:X71"/>
    <mergeCell ref="O72:X72"/>
    <mergeCell ref="O56:X56"/>
    <mergeCell ref="O57:X57"/>
    <mergeCell ref="O58:X58"/>
    <mergeCell ref="O59:X59"/>
    <mergeCell ref="O60:X60"/>
    <mergeCell ref="O61:X61"/>
    <mergeCell ref="K91:L95"/>
    <mergeCell ref="M56:N60"/>
    <mergeCell ref="M61:N65"/>
    <mergeCell ref="M66:N70"/>
    <mergeCell ref="M71:N75"/>
    <mergeCell ref="M76:N80"/>
    <mergeCell ref="M86:N90"/>
    <mergeCell ref="M91:N95"/>
    <mergeCell ref="K56:L60"/>
    <mergeCell ref="K61:L65"/>
    <mergeCell ref="K66:L70"/>
    <mergeCell ref="K71:L75"/>
    <mergeCell ref="K76:L80"/>
    <mergeCell ref="K86:L90"/>
    <mergeCell ref="K81:L85"/>
    <mergeCell ref="M81:N85"/>
    <mergeCell ref="B91:B95"/>
    <mergeCell ref="C91:F95"/>
    <mergeCell ref="G91:J95"/>
    <mergeCell ref="B86:B90"/>
    <mergeCell ref="C86:F90"/>
    <mergeCell ref="G86:J90"/>
    <mergeCell ref="B71:B75"/>
    <mergeCell ref="C71:F75"/>
    <mergeCell ref="G71:J75"/>
    <mergeCell ref="B76:B80"/>
    <mergeCell ref="C76:F80"/>
    <mergeCell ref="G76:J80"/>
    <mergeCell ref="B81:B85"/>
    <mergeCell ref="C81:F85"/>
    <mergeCell ref="G81:J85"/>
    <mergeCell ref="O73:X73"/>
    <mergeCell ref="O74:X74"/>
    <mergeCell ref="O63:X63"/>
    <mergeCell ref="O64:X64"/>
    <mergeCell ref="O65:X65"/>
    <mergeCell ref="O66:X66"/>
    <mergeCell ref="O62:X62"/>
    <mergeCell ref="B54:X54"/>
    <mergeCell ref="C55:F55"/>
    <mergeCell ref="G55:J55"/>
    <mergeCell ref="K55:L55"/>
    <mergeCell ref="M55:N55"/>
    <mergeCell ref="O55:X55"/>
    <mergeCell ref="B66:B70"/>
    <mergeCell ref="C66:F70"/>
    <mergeCell ref="G66:J70"/>
    <mergeCell ref="B56:B60"/>
    <mergeCell ref="C56:F60"/>
    <mergeCell ref="G56:J60"/>
    <mergeCell ref="B61:B65"/>
    <mergeCell ref="C61:F65"/>
    <mergeCell ref="G61:J65"/>
    <mergeCell ref="O67:X67"/>
    <mergeCell ref="O68:X68"/>
    <mergeCell ref="N46:X46"/>
    <mergeCell ref="B51:X51"/>
    <mergeCell ref="I52:K52"/>
    <mergeCell ref="O52:S52"/>
    <mergeCell ref="C44:I44"/>
    <mergeCell ref="J44:O44"/>
    <mergeCell ref="P44:X44"/>
    <mergeCell ref="C45:I45"/>
    <mergeCell ref="J45:O45"/>
    <mergeCell ref="P45:X45"/>
    <mergeCell ref="C42:I42"/>
    <mergeCell ref="J42:O42"/>
    <mergeCell ref="P42:X42"/>
    <mergeCell ref="C43:I43"/>
    <mergeCell ref="J43:O43"/>
    <mergeCell ref="P43:X43"/>
    <mergeCell ref="C40:I40"/>
    <mergeCell ref="J40:O40"/>
    <mergeCell ref="P40:X40"/>
    <mergeCell ref="C41:I41"/>
    <mergeCell ref="J41:O41"/>
    <mergeCell ref="P41:X41"/>
    <mergeCell ref="P37:X37"/>
    <mergeCell ref="C38:I38"/>
    <mergeCell ref="J38:O38"/>
    <mergeCell ref="P38:X38"/>
    <mergeCell ref="C39:I39"/>
    <mergeCell ref="J39:O39"/>
    <mergeCell ref="P39:X39"/>
    <mergeCell ref="P35:X35"/>
    <mergeCell ref="J35:O35"/>
    <mergeCell ref="J36:O36"/>
    <mergeCell ref="P36:X36"/>
    <mergeCell ref="C35:I35"/>
    <mergeCell ref="C36:I36"/>
    <mergeCell ref="C37:I37"/>
    <mergeCell ref="J37:O37"/>
    <mergeCell ref="O12:X12"/>
    <mergeCell ref="V20:X20"/>
    <mergeCell ref="C24:K24"/>
    <mergeCell ref="B28:N31"/>
    <mergeCell ref="P28:X30"/>
    <mergeCell ref="P31:X31"/>
    <mergeCell ref="O14:X14"/>
    <mergeCell ref="C14:K14"/>
    <mergeCell ref="O6:X6"/>
    <mergeCell ref="O10:X10"/>
    <mergeCell ref="C16:X16"/>
    <mergeCell ref="C12:K12"/>
    <mergeCell ref="H6:K6"/>
    <mergeCell ref="D6:F6"/>
    <mergeCell ref="C10:K10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50A16-79F7-4EE4-A1D8-770133E21C7C}">
  <sheetPr>
    <pageSetUpPr fitToPage="1"/>
  </sheetPr>
  <dimension ref="A1:AM127"/>
  <sheetViews>
    <sheetView showGridLines="0" zoomScaleNormal="100" workbookViewId="0">
      <selection activeCell="Q66" sqref="Q66:S66"/>
    </sheetView>
  </sheetViews>
  <sheetFormatPr defaultColWidth="10.90625" defaultRowHeight="14.5" x14ac:dyDescent="0.35"/>
  <cols>
    <col min="1" max="1" width="2.08984375" style="13" customWidth="1"/>
    <col min="2" max="13" width="4.6328125" style="13" customWidth="1"/>
    <col min="14" max="14" width="5" style="13" customWidth="1"/>
    <col min="15" max="15" width="4.6328125" style="13" customWidth="1"/>
    <col min="16" max="16" width="6.1796875" style="13" customWidth="1"/>
    <col min="17" max="19" width="4.6328125" style="13" customWidth="1"/>
    <col min="20" max="20" width="9.1796875" style="13" customWidth="1"/>
    <col min="21" max="21" width="8.6328125" style="13" bestFit="1" customWidth="1"/>
    <col min="22" max="22" width="5.453125" style="13" customWidth="1"/>
    <col min="23" max="23" width="9.1796875" style="13" customWidth="1"/>
    <col min="24" max="38" width="4.6328125" style="13" customWidth="1"/>
    <col min="39" max="39" width="1.90625" style="13" customWidth="1"/>
    <col min="40" max="16384" width="10.90625" style="13"/>
  </cols>
  <sheetData>
    <row r="1" spans="1:39" s="12" customFormat="1" ht="22.5" customHeight="1" x14ac:dyDescent="0.35">
      <c r="A1" s="11"/>
      <c r="B1" s="323"/>
      <c r="C1" s="324"/>
      <c r="D1" s="324"/>
      <c r="E1" s="324"/>
      <c r="F1" s="324"/>
      <c r="G1" s="324"/>
      <c r="H1" s="324"/>
      <c r="I1" s="324"/>
      <c r="J1" s="324"/>
      <c r="K1" s="324"/>
      <c r="L1" s="428" t="s">
        <v>0</v>
      </c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429"/>
      <c r="Z1" s="429"/>
      <c r="AA1" s="429"/>
      <c r="AB1" s="429"/>
      <c r="AC1" s="430"/>
      <c r="AD1" s="338" t="s">
        <v>74</v>
      </c>
      <c r="AE1" s="339"/>
      <c r="AF1" s="339"/>
      <c r="AG1" s="339"/>
      <c r="AH1" s="339"/>
      <c r="AI1" s="339"/>
      <c r="AJ1" s="339"/>
      <c r="AK1" s="339"/>
      <c r="AL1" s="340"/>
      <c r="AM1" s="11"/>
    </row>
    <row r="2" spans="1:39" s="12" customFormat="1" ht="15" customHeight="1" x14ac:dyDescent="0.35">
      <c r="A2" s="11"/>
      <c r="B2" s="326"/>
      <c r="C2" s="327"/>
      <c r="D2" s="327"/>
      <c r="E2" s="327"/>
      <c r="F2" s="327"/>
      <c r="G2" s="327"/>
      <c r="H2" s="327"/>
      <c r="I2" s="327"/>
      <c r="J2" s="327"/>
      <c r="K2" s="327"/>
      <c r="L2" s="431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  <c r="AC2" s="433"/>
      <c r="AD2" s="341" t="s">
        <v>75</v>
      </c>
      <c r="AE2" s="342"/>
      <c r="AF2" s="342"/>
      <c r="AG2" s="342"/>
      <c r="AH2" s="342"/>
      <c r="AI2" s="342"/>
      <c r="AJ2" s="342"/>
      <c r="AK2" s="342"/>
      <c r="AL2" s="343"/>
      <c r="AM2" s="11"/>
    </row>
    <row r="3" spans="1:39" s="12" customFormat="1" ht="13.5" customHeight="1" x14ac:dyDescent="0.35">
      <c r="A3" s="11"/>
      <c r="B3" s="329"/>
      <c r="C3" s="330"/>
      <c r="D3" s="330"/>
      <c r="E3" s="330"/>
      <c r="F3" s="330"/>
      <c r="G3" s="330"/>
      <c r="H3" s="330"/>
      <c r="I3" s="330"/>
      <c r="J3" s="330"/>
      <c r="K3" s="330"/>
      <c r="L3" s="434"/>
      <c r="M3" s="435"/>
      <c r="N3" s="435"/>
      <c r="O3" s="435"/>
      <c r="P3" s="435"/>
      <c r="Q3" s="435"/>
      <c r="R3" s="435"/>
      <c r="S3" s="435"/>
      <c r="T3" s="435"/>
      <c r="U3" s="435"/>
      <c r="V3" s="435"/>
      <c r="W3" s="435"/>
      <c r="X3" s="435"/>
      <c r="Y3" s="435"/>
      <c r="Z3" s="435"/>
      <c r="AA3" s="435"/>
      <c r="AB3" s="435"/>
      <c r="AC3" s="436"/>
      <c r="AD3" s="344" t="s">
        <v>76</v>
      </c>
      <c r="AE3" s="345"/>
      <c r="AF3" s="345"/>
      <c r="AG3" s="345"/>
      <c r="AH3" s="345"/>
      <c r="AI3" s="345"/>
      <c r="AJ3" s="345"/>
      <c r="AK3" s="345"/>
      <c r="AL3" s="346"/>
      <c r="AM3" s="11"/>
    </row>
    <row r="4" spans="1:39" ht="6.75" customHeight="1" x14ac:dyDescent="0.35">
      <c r="A4" s="11"/>
      <c r="AM4" s="11"/>
    </row>
    <row r="5" spans="1:39" x14ac:dyDescent="0.35">
      <c r="A5" s="11"/>
      <c r="B5" s="347" t="s">
        <v>77</v>
      </c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7"/>
      <c r="Z5" s="347"/>
      <c r="AA5" s="347"/>
      <c r="AB5" s="347"/>
      <c r="AC5" s="347"/>
      <c r="AD5" s="347"/>
      <c r="AE5" s="347"/>
      <c r="AF5" s="347"/>
      <c r="AG5" s="347"/>
      <c r="AH5" s="347"/>
      <c r="AI5" s="347"/>
      <c r="AJ5" s="347"/>
      <c r="AK5" s="347"/>
      <c r="AL5" s="347"/>
      <c r="AM5" s="11"/>
    </row>
    <row r="6" spans="1:39" ht="2.25" customHeight="1" x14ac:dyDescent="0.35">
      <c r="A6" s="11"/>
      <c r="AM6" s="11"/>
    </row>
    <row r="7" spans="1:39" s="14" customFormat="1" ht="14.5" customHeight="1" x14ac:dyDescent="0.35">
      <c r="A7" s="11"/>
      <c r="B7" s="319" t="s">
        <v>4</v>
      </c>
      <c r="C7" s="320"/>
      <c r="D7" s="320"/>
      <c r="E7" s="320"/>
      <c r="G7" s="15" t="s">
        <v>2</v>
      </c>
      <c r="H7" s="361"/>
      <c r="I7" s="355"/>
      <c r="K7" s="361"/>
      <c r="L7" s="362"/>
      <c r="M7" s="362"/>
      <c r="N7" s="362"/>
      <c r="O7" s="362"/>
      <c r="P7" s="362"/>
      <c r="Q7" s="362"/>
      <c r="R7" s="362"/>
      <c r="S7" s="362"/>
      <c r="T7" s="362"/>
      <c r="U7" s="362"/>
      <c r="V7" s="362"/>
      <c r="W7" s="362"/>
      <c r="X7" s="362"/>
      <c r="Y7" s="362"/>
      <c r="Z7" s="362"/>
      <c r="AA7" s="355"/>
      <c r="AC7" s="279" t="s">
        <v>78</v>
      </c>
      <c r="AD7" s="280"/>
      <c r="AE7" s="280"/>
      <c r="AF7" s="281"/>
      <c r="AG7" s="231"/>
      <c r="AH7" s="233"/>
      <c r="AI7" s="231"/>
      <c r="AJ7" s="233"/>
      <c r="AK7" s="231"/>
      <c r="AL7" s="233"/>
      <c r="AM7" s="11"/>
    </row>
    <row r="8" spans="1:39" s="14" customFormat="1" ht="2.25" customHeight="1" x14ac:dyDescent="0.35">
      <c r="A8" s="11"/>
      <c r="AM8" s="11"/>
    </row>
    <row r="9" spans="1:39" s="14" customFormat="1" x14ac:dyDescent="0.35">
      <c r="A9" s="11"/>
      <c r="B9" s="38">
        <v>1</v>
      </c>
      <c r="C9" s="258" t="s">
        <v>94</v>
      </c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11"/>
    </row>
    <row r="10" spans="1:39" s="14" customFormat="1" ht="2.25" customHeight="1" x14ac:dyDescent="0.35">
      <c r="A10" s="11"/>
      <c r="AM10" s="11"/>
    </row>
    <row r="11" spans="1:39" s="14" customFormat="1" ht="14.5" customHeight="1" x14ac:dyDescent="0.35">
      <c r="A11" s="11"/>
      <c r="B11" s="319" t="s">
        <v>6</v>
      </c>
      <c r="C11" s="320"/>
      <c r="D11" s="321"/>
      <c r="E11" s="231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3"/>
      <c r="AF11" s="319" t="s">
        <v>12</v>
      </c>
      <c r="AG11" s="321"/>
      <c r="AH11" s="231"/>
      <c r="AI11" s="232"/>
      <c r="AJ11" s="232"/>
      <c r="AK11" s="232"/>
      <c r="AL11" s="233"/>
      <c r="AM11" s="11"/>
    </row>
    <row r="12" spans="1:39" s="14" customFormat="1" ht="2.25" customHeight="1" x14ac:dyDescent="0.35">
      <c r="A12" s="11"/>
      <c r="AM12" s="11"/>
    </row>
    <row r="13" spans="1:39" s="14" customFormat="1" x14ac:dyDescent="0.35">
      <c r="A13" s="11"/>
      <c r="B13" s="40" t="s">
        <v>18</v>
      </c>
      <c r="C13" s="41"/>
      <c r="D13" s="41"/>
      <c r="E13" s="19"/>
      <c r="F13" s="231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3"/>
      <c r="AA13" s="42" t="s">
        <v>19</v>
      </c>
      <c r="AB13" s="362"/>
      <c r="AC13" s="362"/>
      <c r="AD13" s="362"/>
      <c r="AE13" s="362"/>
      <c r="AF13" s="362"/>
      <c r="AG13" s="362"/>
      <c r="AH13" s="362"/>
      <c r="AI13" s="362"/>
      <c r="AJ13" s="362"/>
      <c r="AK13" s="362"/>
      <c r="AL13" s="355"/>
      <c r="AM13" s="11"/>
    </row>
    <row r="14" spans="1:39" s="14" customFormat="1" ht="2.25" customHeight="1" x14ac:dyDescent="0.35">
      <c r="A14" s="11"/>
      <c r="AM14" s="11"/>
    </row>
    <row r="15" spans="1:39" s="14" customFormat="1" x14ac:dyDescent="0.35">
      <c r="A15" s="11"/>
      <c r="B15" s="40" t="s">
        <v>95</v>
      </c>
      <c r="C15" s="20"/>
      <c r="D15" s="20"/>
      <c r="E15" s="19"/>
      <c r="F15" s="231"/>
      <c r="G15" s="232"/>
      <c r="H15" s="232"/>
      <c r="I15" s="232"/>
      <c r="J15" s="232"/>
      <c r="K15" s="232"/>
      <c r="L15" s="232"/>
      <c r="M15" s="233"/>
      <c r="O15" s="40" t="s">
        <v>96</v>
      </c>
      <c r="P15" s="20"/>
      <c r="Q15" s="20"/>
      <c r="R15" s="19"/>
      <c r="S15" s="231"/>
      <c r="T15" s="232"/>
      <c r="U15" s="232"/>
      <c r="V15" s="232"/>
      <c r="W15" s="232"/>
      <c r="X15" s="232"/>
      <c r="Y15" s="233"/>
      <c r="AA15" s="42" t="s">
        <v>21</v>
      </c>
      <c r="AB15" s="231"/>
      <c r="AC15" s="232"/>
      <c r="AD15" s="232"/>
      <c r="AE15" s="232"/>
      <c r="AF15" s="232"/>
      <c r="AG15" s="232"/>
      <c r="AH15" s="232"/>
      <c r="AI15" s="232"/>
      <c r="AJ15" s="232"/>
      <c r="AK15" s="232"/>
      <c r="AL15" s="233"/>
      <c r="AM15" s="11"/>
    </row>
    <row r="16" spans="1:39" s="14" customFormat="1" ht="2.25" customHeight="1" x14ac:dyDescent="0.35">
      <c r="A16" s="11"/>
      <c r="AM16" s="11"/>
    </row>
    <row r="17" spans="1:39" s="14" customFormat="1" x14ac:dyDescent="0.35">
      <c r="A17" s="11"/>
      <c r="B17" s="40" t="s">
        <v>17</v>
      </c>
      <c r="C17" s="20"/>
      <c r="D17" s="19"/>
      <c r="E17" s="231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3"/>
      <c r="AM17" s="11"/>
    </row>
    <row r="18" spans="1:39" s="14" customFormat="1" ht="2.25" customHeight="1" x14ac:dyDescent="0.35">
      <c r="A18" s="11"/>
      <c r="AM18" s="11"/>
    </row>
    <row r="19" spans="1:39" s="14" customFormat="1" x14ac:dyDescent="0.35">
      <c r="A19" s="11"/>
      <c r="B19" s="40" t="s">
        <v>13</v>
      </c>
      <c r="C19" s="20"/>
      <c r="D19" s="20"/>
      <c r="E19" s="19"/>
      <c r="F19" s="231" t="s">
        <v>7</v>
      </c>
      <c r="G19" s="233"/>
      <c r="I19" s="40" t="s">
        <v>100</v>
      </c>
      <c r="J19" s="361"/>
      <c r="K19" s="362"/>
      <c r="L19" s="362"/>
      <c r="M19" s="355"/>
      <c r="T19" s="36" t="s">
        <v>101</v>
      </c>
      <c r="U19" s="37"/>
      <c r="V19" s="37"/>
      <c r="W19" s="39"/>
      <c r="X19" s="231"/>
      <c r="Y19" s="233"/>
      <c r="AG19" s="319" t="s">
        <v>109</v>
      </c>
      <c r="AH19" s="320"/>
      <c r="AI19" s="320"/>
      <c r="AJ19" s="321"/>
      <c r="AK19" s="231"/>
      <c r="AL19" s="233"/>
      <c r="AM19" s="11"/>
    </row>
    <row r="20" spans="1:39" s="14" customFormat="1" ht="2.25" customHeight="1" x14ac:dyDescent="0.35">
      <c r="A20" s="11"/>
      <c r="AM20" s="11"/>
    </row>
    <row r="21" spans="1:39" s="14" customFormat="1" x14ac:dyDescent="0.35">
      <c r="A21" s="11"/>
      <c r="B21" s="38">
        <v>2</v>
      </c>
      <c r="C21" s="258" t="s">
        <v>110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11"/>
    </row>
    <row r="22" spans="1:39" s="14" customFormat="1" ht="2.25" customHeight="1" x14ac:dyDescent="0.35">
      <c r="A22" s="11"/>
      <c r="AM22" s="11"/>
    </row>
    <row r="23" spans="1:39" s="14" customFormat="1" ht="14.5" customHeight="1" x14ac:dyDescent="0.35">
      <c r="A23" s="11"/>
      <c r="B23" s="437" t="s">
        <v>27</v>
      </c>
      <c r="C23" s="438"/>
      <c r="D23" s="438"/>
      <c r="E23" s="438"/>
      <c r="F23" s="438"/>
      <c r="G23" s="438"/>
      <c r="H23" s="438"/>
      <c r="I23" s="439"/>
      <c r="J23" s="444" t="s">
        <v>112</v>
      </c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  <c r="V23" s="445"/>
      <c r="W23" s="445"/>
      <c r="X23" s="445"/>
      <c r="Y23" s="445"/>
      <c r="Z23" s="445"/>
      <c r="AA23" s="446"/>
      <c r="AB23" s="444" t="s">
        <v>29</v>
      </c>
      <c r="AC23" s="445"/>
      <c r="AD23" s="445"/>
      <c r="AE23" s="445"/>
      <c r="AF23" s="445"/>
      <c r="AG23" s="445"/>
      <c r="AH23" s="445"/>
      <c r="AI23" s="446"/>
      <c r="AJ23" s="444" t="s">
        <v>123</v>
      </c>
      <c r="AK23" s="445"/>
      <c r="AL23" s="446"/>
      <c r="AM23" s="11"/>
    </row>
    <row r="24" spans="1:39" s="14" customFormat="1" ht="14.5" customHeight="1" x14ac:dyDescent="0.35">
      <c r="A24" s="11"/>
      <c r="B24" s="440" t="s">
        <v>111</v>
      </c>
      <c r="C24" s="441"/>
      <c r="D24" s="441"/>
      <c r="E24" s="441"/>
      <c r="F24" s="441"/>
      <c r="G24" s="441"/>
      <c r="H24" s="441"/>
      <c r="I24" s="442"/>
      <c r="J24" s="447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9"/>
      <c r="AB24" s="447"/>
      <c r="AC24" s="448"/>
      <c r="AD24" s="448"/>
      <c r="AE24" s="448"/>
      <c r="AF24" s="448"/>
      <c r="AG24" s="448"/>
      <c r="AH24" s="448"/>
      <c r="AI24" s="449"/>
      <c r="AJ24" s="447"/>
      <c r="AK24" s="448"/>
      <c r="AL24" s="449"/>
      <c r="AM24" s="11"/>
    </row>
    <row r="25" spans="1:39" s="14" customFormat="1" ht="14.5" customHeight="1" x14ac:dyDescent="0.35">
      <c r="A25" s="11"/>
      <c r="B25" s="443"/>
      <c r="C25" s="443"/>
      <c r="D25" s="443"/>
      <c r="E25" s="443"/>
      <c r="F25" s="443"/>
      <c r="G25" s="443"/>
      <c r="H25" s="443"/>
      <c r="I25" s="443"/>
      <c r="J25" s="443"/>
      <c r="K25" s="443"/>
      <c r="L25" s="443"/>
      <c r="M25" s="443"/>
      <c r="N25" s="443"/>
      <c r="O25" s="443"/>
      <c r="P25" s="443"/>
      <c r="Q25" s="443"/>
      <c r="R25" s="443"/>
      <c r="S25" s="443"/>
      <c r="T25" s="443"/>
      <c r="U25" s="443"/>
      <c r="V25" s="443"/>
      <c r="W25" s="443"/>
      <c r="X25" s="443"/>
      <c r="Y25" s="443"/>
      <c r="Z25" s="443"/>
      <c r="AA25" s="443"/>
      <c r="AB25" s="443"/>
      <c r="AC25" s="443"/>
      <c r="AD25" s="443"/>
      <c r="AE25" s="443"/>
      <c r="AF25" s="443"/>
      <c r="AG25" s="443"/>
      <c r="AH25" s="443"/>
      <c r="AI25" s="443"/>
      <c r="AJ25" s="443"/>
      <c r="AK25" s="443"/>
      <c r="AL25" s="443"/>
      <c r="AM25" s="11"/>
    </row>
    <row r="26" spans="1:39" s="14" customFormat="1" ht="14.5" customHeight="1" x14ac:dyDescent="0.35">
      <c r="A26" s="11"/>
      <c r="B26" s="443"/>
      <c r="C26" s="443"/>
      <c r="D26" s="443"/>
      <c r="E26" s="443"/>
      <c r="F26" s="443"/>
      <c r="G26" s="443"/>
      <c r="H26" s="443"/>
      <c r="I26" s="443"/>
      <c r="J26" s="443"/>
      <c r="K26" s="443"/>
      <c r="L26" s="443"/>
      <c r="M26" s="443"/>
      <c r="N26" s="443"/>
      <c r="O26" s="443"/>
      <c r="P26" s="443"/>
      <c r="Q26" s="443"/>
      <c r="R26" s="443"/>
      <c r="S26" s="443"/>
      <c r="T26" s="443"/>
      <c r="U26" s="443"/>
      <c r="V26" s="443"/>
      <c r="W26" s="443"/>
      <c r="X26" s="443"/>
      <c r="Y26" s="443"/>
      <c r="Z26" s="443"/>
      <c r="AA26" s="443"/>
      <c r="AB26" s="443"/>
      <c r="AC26" s="443"/>
      <c r="AD26" s="443"/>
      <c r="AE26" s="443"/>
      <c r="AF26" s="443"/>
      <c r="AG26" s="443"/>
      <c r="AH26" s="443"/>
      <c r="AI26" s="443"/>
      <c r="AJ26" s="443"/>
      <c r="AK26" s="443"/>
      <c r="AL26" s="443"/>
      <c r="AM26" s="11"/>
    </row>
    <row r="27" spans="1:39" s="14" customFormat="1" ht="14.5" customHeight="1" x14ac:dyDescent="0.35">
      <c r="A27" s="11"/>
      <c r="B27" s="443"/>
      <c r="C27" s="443"/>
      <c r="D27" s="443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3"/>
      <c r="S27" s="443"/>
      <c r="T27" s="443"/>
      <c r="U27" s="443"/>
      <c r="V27" s="443"/>
      <c r="W27" s="443"/>
      <c r="X27" s="443"/>
      <c r="Y27" s="443"/>
      <c r="Z27" s="443"/>
      <c r="AA27" s="443"/>
      <c r="AB27" s="443"/>
      <c r="AC27" s="443"/>
      <c r="AD27" s="443"/>
      <c r="AE27" s="443"/>
      <c r="AF27" s="443"/>
      <c r="AG27" s="443"/>
      <c r="AH27" s="443"/>
      <c r="AI27" s="443"/>
      <c r="AJ27" s="443"/>
      <c r="AK27" s="443"/>
      <c r="AL27" s="443"/>
      <c r="AM27" s="11"/>
    </row>
    <row r="28" spans="1:39" s="14" customFormat="1" ht="14.5" customHeight="1" x14ac:dyDescent="0.35">
      <c r="A28" s="11"/>
      <c r="B28" s="443"/>
      <c r="C28" s="443"/>
      <c r="D28" s="443"/>
      <c r="E28" s="443"/>
      <c r="F28" s="443"/>
      <c r="G28" s="443"/>
      <c r="H28" s="443"/>
      <c r="I28" s="443"/>
      <c r="J28" s="443"/>
      <c r="K28" s="443"/>
      <c r="L28" s="443"/>
      <c r="M28" s="443"/>
      <c r="N28" s="443"/>
      <c r="O28" s="443"/>
      <c r="P28" s="443"/>
      <c r="Q28" s="443"/>
      <c r="R28" s="443"/>
      <c r="S28" s="443"/>
      <c r="T28" s="443"/>
      <c r="U28" s="443"/>
      <c r="V28" s="443"/>
      <c r="W28" s="443"/>
      <c r="X28" s="443"/>
      <c r="Y28" s="443"/>
      <c r="Z28" s="443"/>
      <c r="AA28" s="443"/>
      <c r="AB28" s="443"/>
      <c r="AC28" s="443"/>
      <c r="AD28" s="443"/>
      <c r="AE28" s="443"/>
      <c r="AF28" s="443"/>
      <c r="AG28" s="443"/>
      <c r="AH28" s="443"/>
      <c r="AI28" s="443"/>
      <c r="AJ28" s="443"/>
      <c r="AK28" s="443"/>
      <c r="AL28" s="443"/>
      <c r="AM28" s="11"/>
    </row>
    <row r="29" spans="1:39" s="14" customFormat="1" ht="14.5" customHeight="1" x14ac:dyDescent="0.35">
      <c r="A29" s="11"/>
      <c r="B29" s="443"/>
      <c r="C29" s="443"/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  <c r="Q29" s="443"/>
      <c r="R29" s="443"/>
      <c r="S29" s="443"/>
      <c r="T29" s="443"/>
      <c r="U29" s="443"/>
      <c r="V29" s="443"/>
      <c r="W29" s="443"/>
      <c r="X29" s="443"/>
      <c r="Y29" s="443"/>
      <c r="Z29" s="443"/>
      <c r="AA29" s="443"/>
      <c r="AB29" s="443"/>
      <c r="AC29" s="443"/>
      <c r="AD29" s="443"/>
      <c r="AE29" s="443"/>
      <c r="AF29" s="443"/>
      <c r="AG29" s="443"/>
      <c r="AH29" s="443"/>
      <c r="AI29" s="443"/>
      <c r="AJ29" s="443"/>
      <c r="AK29" s="443"/>
      <c r="AL29" s="443"/>
      <c r="AM29" s="11"/>
    </row>
    <row r="30" spans="1:39" s="14" customFormat="1" ht="14.5" customHeight="1" x14ac:dyDescent="0.35">
      <c r="A30" s="11"/>
      <c r="B30" s="443"/>
      <c r="C30" s="443"/>
      <c r="D30" s="443"/>
      <c r="E30" s="443"/>
      <c r="F30" s="443"/>
      <c r="G30" s="443"/>
      <c r="H30" s="443"/>
      <c r="I30" s="443"/>
      <c r="J30" s="443"/>
      <c r="K30" s="443"/>
      <c r="L30" s="443"/>
      <c r="M30" s="443"/>
      <c r="N30" s="443"/>
      <c r="O30" s="443"/>
      <c r="P30" s="443"/>
      <c r="Q30" s="443"/>
      <c r="R30" s="443"/>
      <c r="S30" s="443"/>
      <c r="T30" s="443"/>
      <c r="U30" s="443"/>
      <c r="V30" s="443"/>
      <c r="W30" s="443"/>
      <c r="X30" s="443"/>
      <c r="Y30" s="443"/>
      <c r="Z30" s="443"/>
      <c r="AA30" s="443"/>
      <c r="AB30" s="443"/>
      <c r="AC30" s="443"/>
      <c r="AD30" s="443"/>
      <c r="AE30" s="443"/>
      <c r="AF30" s="443"/>
      <c r="AG30" s="443"/>
      <c r="AH30" s="443"/>
      <c r="AI30" s="443"/>
      <c r="AJ30" s="443"/>
      <c r="AK30" s="443"/>
      <c r="AL30" s="443"/>
      <c r="AM30" s="11"/>
    </row>
    <row r="31" spans="1:39" s="14" customFormat="1" ht="2.25" customHeight="1" x14ac:dyDescent="0.35">
      <c r="A31" s="11"/>
      <c r="B31" s="298"/>
      <c r="C31" s="298"/>
      <c r="D31" s="298"/>
      <c r="E31" s="298"/>
      <c r="F31" s="298"/>
      <c r="AM31" s="11"/>
    </row>
    <row r="32" spans="1:39" s="14" customFormat="1" x14ac:dyDescent="0.35">
      <c r="A32" s="11"/>
      <c r="B32" s="28" t="s">
        <v>126</v>
      </c>
      <c r="C32" s="29"/>
      <c r="D32" s="29"/>
      <c r="E32" s="29"/>
      <c r="F32" s="29"/>
      <c r="G32" s="30"/>
      <c r="H32" s="361"/>
      <c r="I32" s="355"/>
      <c r="N32" s="28" t="s">
        <v>127</v>
      </c>
      <c r="O32" s="29"/>
      <c r="P32" s="29"/>
      <c r="Q32" s="29"/>
      <c r="R32" s="29"/>
      <c r="S32" s="30"/>
      <c r="T32" s="361"/>
      <c r="U32" s="362"/>
      <c r="V32" s="362"/>
      <c r="W32" s="362"/>
      <c r="X32" s="362"/>
      <c r="Y32" s="362"/>
      <c r="Z32" s="362"/>
      <c r="AA32" s="362"/>
      <c r="AB32" s="362"/>
      <c r="AC32" s="362"/>
      <c r="AD32" s="362"/>
      <c r="AE32" s="362"/>
      <c r="AF32" s="362"/>
      <c r="AG32" s="362"/>
      <c r="AH32" s="362"/>
      <c r="AI32" s="362"/>
      <c r="AJ32" s="362"/>
      <c r="AK32" s="362"/>
      <c r="AL32" s="355"/>
      <c r="AM32" s="11"/>
    </row>
    <row r="33" spans="1:39" s="14" customFormat="1" ht="2.25" customHeight="1" x14ac:dyDescent="0.35">
      <c r="A33" s="11"/>
      <c r="AM33" s="11"/>
    </row>
    <row r="34" spans="1:39" s="14" customFormat="1" x14ac:dyDescent="0.35">
      <c r="A34" s="11"/>
      <c r="B34" s="38">
        <v>3</v>
      </c>
      <c r="C34" s="258" t="s">
        <v>128</v>
      </c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11"/>
    </row>
    <row r="35" spans="1:39" s="14" customFormat="1" ht="2.25" customHeight="1" x14ac:dyDescent="0.35">
      <c r="A35" s="11"/>
      <c r="AM35" s="11"/>
    </row>
    <row r="36" spans="1:39" s="14" customFormat="1" ht="14.5" customHeight="1" x14ac:dyDescent="0.35">
      <c r="A36" s="11"/>
      <c r="B36" s="461" t="s">
        <v>135</v>
      </c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2"/>
      <c r="S36" s="462"/>
      <c r="T36" s="462"/>
      <c r="U36" s="462"/>
      <c r="V36" s="462"/>
      <c r="W36" s="463"/>
      <c r="X36" s="450" t="s">
        <v>136</v>
      </c>
      <c r="Y36" s="451"/>
      <c r="Z36" s="451"/>
      <c r="AA36" s="451"/>
      <c r="AB36" s="451"/>
      <c r="AC36" s="451"/>
      <c r="AD36" s="451"/>
      <c r="AE36" s="451"/>
      <c r="AF36" s="451"/>
      <c r="AG36" s="451"/>
      <c r="AH36" s="451"/>
      <c r="AI36" s="451"/>
      <c r="AJ36" s="451"/>
      <c r="AK36" s="451"/>
      <c r="AL36" s="452"/>
      <c r="AM36" s="11"/>
    </row>
    <row r="37" spans="1:39" s="14" customFormat="1" x14ac:dyDescent="0.35">
      <c r="A37" s="11"/>
      <c r="S37" s="459" t="s">
        <v>129</v>
      </c>
      <c r="T37" s="465"/>
      <c r="U37" s="460"/>
      <c r="V37" s="459" t="s">
        <v>134</v>
      </c>
      <c r="W37" s="460"/>
      <c r="X37" s="453" t="s">
        <v>134</v>
      </c>
      <c r="Y37" s="454"/>
      <c r="Z37" s="453" t="s">
        <v>139</v>
      </c>
      <c r="AA37" s="455"/>
      <c r="AB37" s="455"/>
      <c r="AC37" s="455"/>
      <c r="AD37" s="455"/>
      <c r="AE37" s="455"/>
      <c r="AF37" s="455"/>
      <c r="AG37" s="455"/>
      <c r="AH37" s="455"/>
      <c r="AI37" s="455"/>
      <c r="AJ37" s="455"/>
      <c r="AK37" s="455"/>
      <c r="AL37" s="454"/>
      <c r="AM37" s="11"/>
    </row>
    <row r="38" spans="1:39" s="14" customFormat="1" ht="14.5" customHeight="1" x14ac:dyDescent="0.35">
      <c r="A38" s="11"/>
      <c r="B38" s="464" t="s">
        <v>138</v>
      </c>
      <c r="C38" s="464"/>
      <c r="D38" s="464"/>
      <c r="E38" s="464"/>
      <c r="F38" s="464"/>
      <c r="G38" s="464"/>
      <c r="H38" s="464"/>
      <c r="I38" s="464"/>
      <c r="J38" s="464"/>
      <c r="K38" s="464"/>
      <c r="L38" s="464"/>
      <c r="M38" s="464"/>
      <c r="N38" s="464"/>
      <c r="O38" s="464"/>
      <c r="P38" s="464"/>
      <c r="Q38" s="464"/>
      <c r="R38" s="464"/>
      <c r="S38" s="443" t="s">
        <v>131</v>
      </c>
      <c r="T38" s="443"/>
      <c r="U38" s="443"/>
      <c r="V38" s="32">
        <v>4</v>
      </c>
      <c r="W38" s="32" t="s">
        <v>137</v>
      </c>
      <c r="X38" s="33"/>
      <c r="Y38" s="27" t="s">
        <v>137</v>
      </c>
      <c r="Z38" s="456" t="str">
        <f>((IF(X38&gt;=V38,"Cumple.","Para este punto se requiere un mínimo de 4 años de experiencia.")))</f>
        <v>Para este punto se requiere un mínimo de 4 años de experiencia.</v>
      </c>
      <c r="AA38" s="457"/>
      <c r="AB38" s="457"/>
      <c r="AC38" s="457"/>
      <c r="AD38" s="457"/>
      <c r="AE38" s="457"/>
      <c r="AF38" s="457"/>
      <c r="AG38" s="457"/>
      <c r="AH38" s="457"/>
      <c r="AI38" s="457"/>
      <c r="AJ38" s="457"/>
      <c r="AK38" s="457"/>
      <c r="AL38" s="458"/>
      <c r="AM38" s="11"/>
    </row>
    <row r="39" spans="1:39" s="14" customFormat="1" ht="14.5" customHeight="1" x14ac:dyDescent="0.35">
      <c r="A39" s="11"/>
      <c r="B39" s="464" t="s">
        <v>130</v>
      </c>
      <c r="C39" s="464"/>
      <c r="D39" s="464"/>
      <c r="E39" s="464"/>
      <c r="F39" s="464"/>
      <c r="G39" s="464"/>
      <c r="H39" s="464"/>
      <c r="I39" s="464"/>
      <c r="J39" s="464"/>
      <c r="K39" s="464"/>
      <c r="L39" s="464"/>
      <c r="M39" s="464"/>
      <c r="N39" s="464"/>
      <c r="O39" s="464"/>
      <c r="P39" s="464"/>
      <c r="Q39" s="464"/>
      <c r="R39" s="464"/>
      <c r="S39" s="443" t="s">
        <v>131</v>
      </c>
      <c r="T39" s="443"/>
      <c r="U39" s="443"/>
      <c r="V39" s="32">
        <v>3</v>
      </c>
      <c r="W39" s="32" t="s">
        <v>137</v>
      </c>
      <c r="X39" s="27"/>
      <c r="Y39" s="27" t="s">
        <v>137</v>
      </c>
      <c r="Z39" s="456" t="str">
        <f>((IF(X39&gt;=V39,"Cumple.","Para este punto se requiere un mínimo de 3 años de experiencia.")))</f>
        <v>Para este punto se requiere un mínimo de 3 años de experiencia.</v>
      </c>
      <c r="AA39" s="457"/>
      <c r="AB39" s="457"/>
      <c r="AC39" s="457"/>
      <c r="AD39" s="457"/>
      <c r="AE39" s="457"/>
      <c r="AF39" s="457"/>
      <c r="AG39" s="457"/>
      <c r="AH39" s="457"/>
      <c r="AI39" s="457"/>
      <c r="AJ39" s="457"/>
      <c r="AK39" s="457"/>
      <c r="AL39" s="458"/>
      <c r="AM39" s="11"/>
    </row>
    <row r="40" spans="1:39" s="14" customFormat="1" ht="14.5" customHeight="1" x14ac:dyDescent="0.35">
      <c r="A40" s="11"/>
      <c r="B40" s="464" t="s">
        <v>133</v>
      </c>
      <c r="C40" s="464"/>
      <c r="D40" s="464"/>
      <c r="E40" s="464"/>
      <c r="F40" s="464"/>
      <c r="G40" s="464"/>
      <c r="H40" s="464"/>
      <c r="I40" s="464"/>
      <c r="J40" s="464"/>
      <c r="K40" s="464"/>
      <c r="L40" s="464"/>
      <c r="M40" s="464"/>
      <c r="N40" s="464"/>
      <c r="O40" s="464"/>
      <c r="P40" s="464"/>
      <c r="Q40" s="464"/>
      <c r="R40" s="464"/>
      <c r="S40" s="443" t="s">
        <v>132</v>
      </c>
      <c r="T40" s="443"/>
      <c r="U40" s="443"/>
      <c r="V40" s="32">
        <v>3</v>
      </c>
      <c r="W40" s="32" t="s">
        <v>137</v>
      </c>
      <c r="X40" s="27"/>
      <c r="Y40" s="27" t="s">
        <v>137</v>
      </c>
      <c r="Z40" s="456" t="str">
        <f>((IF(X40&gt;=V40,"Cumple.","Para este punto se requiere un mínimo de 3 años de experiencia.")))</f>
        <v>Para este punto se requiere un mínimo de 3 años de experiencia.</v>
      </c>
      <c r="AA40" s="457"/>
      <c r="AB40" s="457"/>
      <c r="AC40" s="457"/>
      <c r="AD40" s="457"/>
      <c r="AE40" s="457"/>
      <c r="AF40" s="457"/>
      <c r="AG40" s="457"/>
      <c r="AH40" s="457"/>
      <c r="AI40" s="457"/>
      <c r="AJ40" s="457"/>
      <c r="AK40" s="457"/>
      <c r="AL40" s="458"/>
      <c r="AM40" s="11"/>
    </row>
    <row r="41" spans="1:39" s="14" customFormat="1" ht="2.25" customHeight="1" x14ac:dyDescent="0.35">
      <c r="A41" s="11"/>
      <c r="Q41" s="31"/>
      <c r="R41" s="31"/>
      <c r="S41" s="31"/>
      <c r="AM41" s="11"/>
    </row>
    <row r="42" spans="1:39" s="14" customFormat="1" x14ac:dyDescent="0.35">
      <c r="A42" s="11"/>
      <c r="B42" s="14" t="s">
        <v>140</v>
      </c>
      <c r="Q42" s="31"/>
      <c r="R42" s="31"/>
      <c r="S42" s="31"/>
      <c r="AM42" s="11"/>
    </row>
    <row r="43" spans="1:39" s="14" customFormat="1" ht="2.25" customHeight="1" x14ac:dyDescent="0.35">
      <c r="A43" s="11"/>
      <c r="AM43" s="11"/>
    </row>
    <row r="44" spans="1:39" s="14" customFormat="1" ht="14.5" customHeight="1" x14ac:dyDescent="0.35">
      <c r="A44" s="11"/>
      <c r="B44" s="466" t="s">
        <v>40</v>
      </c>
      <c r="C44" s="466"/>
      <c r="D44" s="466"/>
      <c r="E44" s="466"/>
      <c r="F44" s="466"/>
      <c r="G44" s="466"/>
      <c r="H44" s="466" t="s">
        <v>41</v>
      </c>
      <c r="I44" s="466"/>
      <c r="J44" s="466"/>
      <c r="K44" s="466"/>
      <c r="L44" s="466"/>
      <c r="M44" s="466"/>
      <c r="N44" s="467" t="s">
        <v>42</v>
      </c>
      <c r="O44" s="468"/>
      <c r="P44" s="468"/>
      <c r="Q44" s="468"/>
      <c r="R44" s="468"/>
      <c r="S44" s="469"/>
      <c r="T44" s="35" t="s">
        <v>142</v>
      </c>
      <c r="U44" s="34" t="s">
        <v>143</v>
      </c>
      <c r="V44" s="70" t="s">
        <v>141</v>
      </c>
      <c r="W44" s="70"/>
      <c r="X44" s="447" t="s">
        <v>43</v>
      </c>
      <c r="Y44" s="448"/>
      <c r="Z44" s="448"/>
      <c r="AA44" s="448"/>
      <c r="AB44" s="448"/>
      <c r="AC44" s="448"/>
      <c r="AD44" s="448"/>
      <c r="AE44" s="448"/>
      <c r="AF44" s="448"/>
      <c r="AG44" s="448"/>
      <c r="AH44" s="448"/>
      <c r="AI44" s="448"/>
      <c r="AJ44" s="448"/>
      <c r="AK44" s="448"/>
      <c r="AL44" s="449"/>
      <c r="AM44" s="11"/>
    </row>
    <row r="45" spans="1:39" s="14" customFormat="1" ht="14.5" customHeight="1" x14ac:dyDescent="0.35">
      <c r="A45" s="11"/>
      <c r="B45" s="443"/>
      <c r="C45" s="443"/>
      <c r="D45" s="443"/>
      <c r="E45" s="443"/>
      <c r="F45" s="443"/>
      <c r="G45" s="443"/>
      <c r="H45" s="443"/>
      <c r="I45" s="443"/>
      <c r="J45" s="443"/>
      <c r="K45" s="443"/>
      <c r="L45" s="443"/>
      <c r="M45" s="443"/>
      <c r="N45" s="443"/>
      <c r="O45" s="443"/>
      <c r="P45" s="443"/>
      <c r="Q45" s="443"/>
      <c r="R45" s="443"/>
      <c r="S45" s="443"/>
      <c r="T45" s="56">
        <v>36551</v>
      </c>
      <c r="U45" s="56">
        <v>40173</v>
      </c>
      <c r="V45" s="68">
        <f t="shared" ref="V45:V48" si="0">YEARFRAC(T45,U45)</f>
        <v>9.9166666666666661</v>
      </c>
      <c r="W45" s="68" t="s">
        <v>36</v>
      </c>
      <c r="X45" s="474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6"/>
      <c r="AM45" s="11"/>
    </row>
    <row r="46" spans="1:39" s="14" customFormat="1" ht="14.5" customHeight="1" x14ac:dyDescent="0.35">
      <c r="A46" s="11"/>
      <c r="B46" s="443"/>
      <c r="C46" s="443"/>
      <c r="D46" s="443"/>
      <c r="E46" s="443"/>
      <c r="F46" s="443"/>
      <c r="G46" s="443"/>
      <c r="H46" s="443"/>
      <c r="I46" s="443"/>
      <c r="J46" s="443"/>
      <c r="K46" s="443"/>
      <c r="L46" s="443"/>
      <c r="M46" s="443"/>
      <c r="N46" s="443"/>
      <c r="O46" s="443"/>
      <c r="P46" s="443"/>
      <c r="Q46" s="443"/>
      <c r="R46" s="443"/>
      <c r="S46" s="443"/>
      <c r="T46" s="56">
        <v>45658</v>
      </c>
      <c r="U46" s="56">
        <v>46022</v>
      </c>
      <c r="V46" s="68">
        <f t="shared" si="0"/>
        <v>1</v>
      </c>
      <c r="W46" s="68" t="s">
        <v>36</v>
      </c>
      <c r="X46" s="361"/>
      <c r="Y46" s="362"/>
      <c r="Z46" s="362"/>
      <c r="AA46" s="362"/>
      <c r="AB46" s="362"/>
      <c r="AC46" s="362"/>
      <c r="AD46" s="362"/>
      <c r="AE46" s="362"/>
      <c r="AF46" s="362"/>
      <c r="AG46" s="362"/>
      <c r="AH46" s="362"/>
      <c r="AI46" s="362"/>
      <c r="AJ46" s="362"/>
      <c r="AK46" s="362"/>
      <c r="AL46" s="355"/>
      <c r="AM46" s="11"/>
    </row>
    <row r="47" spans="1:39" s="14" customFormat="1" ht="14.5" customHeight="1" x14ac:dyDescent="0.35">
      <c r="A47" s="11"/>
      <c r="B47" s="443"/>
      <c r="C47" s="443"/>
      <c r="D47" s="443"/>
      <c r="E47" s="443"/>
      <c r="F47" s="443"/>
      <c r="G47" s="443"/>
      <c r="H47" s="443"/>
      <c r="I47" s="443"/>
      <c r="J47" s="443"/>
      <c r="K47" s="443"/>
      <c r="L47" s="443"/>
      <c r="M47" s="443"/>
      <c r="N47" s="443"/>
      <c r="O47" s="443"/>
      <c r="P47" s="443"/>
      <c r="Q47" s="443"/>
      <c r="R47" s="443"/>
      <c r="S47" s="443"/>
      <c r="T47" s="56">
        <v>36551</v>
      </c>
      <c r="U47" s="56">
        <v>40204</v>
      </c>
      <c r="V47" s="68">
        <f t="shared" si="0"/>
        <v>10</v>
      </c>
      <c r="W47" s="68" t="s">
        <v>36</v>
      </c>
      <c r="X47" s="361"/>
      <c r="Y47" s="362"/>
      <c r="Z47" s="362"/>
      <c r="AA47" s="362"/>
      <c r="AB47" s="362"/>
      <c r="AC47" s="362"/>
      <c r="AD47" s="362"/>
      <c r="AE47" s="362"/>
      <c r="AF47" s="362"/>
      <c r="AG47" s="362"/>
      <c r="AH47" s="362"/>
      <c r="AI47" s="362"/>
      <c r="AJ47" s="362"/>
      <c r="AK47" s="362"/>
      <c r="AL47" s="355"/>
      <c r="AM47" s="11"/>
    </row>
    <row r="48" spans="1:39" s="14" customFormat="1" ht="14.5" customHeight="1" x14ac:dyDescent="0.35">
      <c r="A48" s="11"/>
      <c r="B48" s="443"/>
      <c r="C48" s="443"/>
      <c r="D48" s="443"/>
      <c r="E48" s="443"/>
      <c r="F48" s="443"/>
      <c r="G48" s="443"/>
      <c r="H48" s="443"/>
      <c r="I48" s="443"/>
      <c r="J48" s="443"/>
      <c r="K48" s="443"/>
      <c r="L48" s="443"/>
      <c r="M48" s="443"/>
      <c r="N48" s="443"/>
      <c r="O48" s="443"/>
      <c r="P48" s="443"/>
      <c r="Q48" s="443"/>
      <c r="R48" s="443"/>
      <c r="S48" s="443"/>
      <c r="T48" s="56">
        <v>36861</v>
      </c>
      <c r="U48" s="56">
        <v>46037</v>
      </c>
      <c r="V48" s="68">
        <f t="shared" si="0"/>
        <v>25.122222222222224</v>
      </c>
      <c r="W48" s="68" t="s">
        <v>36</v>
      </c>
      <c r="X48" s="361"/>
      <c r="Y48" s="362"/>
      <c r="Z48" s="362"/>
      <c r="AA48" s="362"/>
      <c r="AB48" s="362"/>
      <c r="AC48" s="362"/>
      <c r="AD48" s="362"/>
      <c r="AE48" s="362"/>
      <c r="AF48" s="362"/>
      <c r="AG48" s="362"/>
      <c r="AH48" s="362"/>
      <c r="AI48" s="362"/>
      <c r="AJ48" s="362"/>
      <c r="AK48" s="362"/>
      <c r="AL48" s="355"/>
      <c r="AM48" s="11"/>
    </row>
    <row r="49" spans="1:39" s="14" customFormat="1" ht="14.5" customHeight="1" x14ac:dyDescent="0.35">
      <c r="A49" s="11"/>
      <c r="B49" s="443"/>
      <c r="C49" s="443"/>
      <c r="D49" s="443"/>
      <c r="E49" s="443"/>
      <c r="F49" s="443"/>
      <c r="G49" s="443"/>
      <c r="H49" s="443"/>
      <c r="I49" s="443"/>
      <c r="J49" s="443"/>
      <c r="K49" s="443"/>
      <c r="L49" s="443"/>
      <c r="M49" s="443"/>
      <c r="N49" s="443"/>
      <c r="O49" s="443"/>
      <c r="P49" s="443"/>
      <c r="Q49" s="443"/>
      <c r="R49" s="443"/>
      <c r="S49" s="443"/>
      <c r="T49" s="56">
        <v>36551</v>
      </c>
      <c r="U49" s="56">
        <v>40173</v>
      </c>
      <c r="V49" s="68">
        <f>YEARFRAC(T49,U49)</f>
        <v>9.9166666666666661</v>
      </c>
      <c r="W49" s="68" t="s">
        <v>36</v>
      </c>
      <c r="X49" s="361"/>
      <c r="Y49" s="362"/>
      <c r="Z49" s="362"/>
      <c r="AA49" s="362"/>
      <c r="AB49" s="362"/>
      <c r="AC49" s="362"/>
      <c r="AD49" s="362"/>
      <c r="AE49" s="362"/>
      <c r="AF49" s="362"/>
      <c r="AG49" s="362"/>
      <c r="AH49" s="362"/>
      <c r="AI49" s="362"/>
      <c r="AJ49" s="362"/>
      <c r="AK49" s="362"/>
      <c r="AL49" s="355"/>
      <c r="AM49" s="11"/>
    </row>
    <row r="50" spans="1:39" s="14" customFormat="1" ht="14.5" customHeight="1" x14ac:dyDescent="0.35">
      <c r="A50" s="11"/>
      <c r="B50" s="443"/>
      <c r="C50" s="443"/>
      <c r="D50" s="443"/>
      <c r="E50" s="443"/>
      <c r="F50" s="443"/>
      <c r="G50" s="443"/>
      <c r="H50" s="443"/>
      <c r="I50" s="443"/>
      <c r="J50" s="443"/>
      <c r="K50" s="443"/>
      <c r="L50" s="443"/>
      <c r="M50" s="443"/>
      <c r="N50" s="443"/>
      <c r="O50" s="443"/>
      <c r="P50" s="443"/>
      <c r="Q50" s="443"/>
      <c r="R50" s="443"/>
      <c r="S50" s="443"/>
      <c r="T50" s="57"/>
      <c r="U50" s="57"/>
      <c r="V50" s="68">
        <f t="shared" ref="V50:V51" si="1">YEARFRAC(T50,U50)</f>
        <v>0</v>
      </c>
      <c r="W50" s="68" t="s">
        <v>36</v>
      </c>
      <c r="X50" s="361"/>
      <c r="Y50" s="362"/>
      <c r="Z50" s="362"/>
      <c r="AA50" s="362"/>
      <c r="AB50" s="362"/>
      <c r="AC50" s="362"/>
      <c r="AD50" s="362"/>
      <c r="AE50" s="362"/>
      <c r="AF50" s="362"/>
      <c r="AG50" s="362"/>
      <c r="AH50" s="362"/>
      <c r="AI50" s="362"/>
      <c r="AJ50" s="362"/>
      <c r="AK50" s="362"/>
      <c r="AL50" s="355"/>
      <c r="AM50" s="11"/>
    </row>
    <row r="51" spans="1:39" s="14" customFormat="1" ht="14.5" customHeight="1" x14ac:dyDescent="0.35">
      <c r="A51" s="11"/>
      <c r="B51" s="443"/>
      <c r="C51" s="443"/>
      <c r="D51" s="443"/>
      <c r="E51" s="443"/>
      <c r="F51" s="443"/>
      <c r="G51" s="443"/>
      <c r="H51" s="443"/>
      <c r="I51" s="443"/>
      <c r="J51" s="443"/>
      <c r="K51" s="443"/>
      <c r="L51" s="443"/>
      <c r="M51" s="443"/>
      <c r="N51" s="443"/>
      <c r="O51" s="443"/>
      <c r="P51" s="443"/>
      <c r="Q51" s="443"/>
      <c r="R51" s="443"/>
      <c r="S51" s="443"/>
      <c r="T51" s="57"/>
      <c r="U51" s="57"/>
      <c r="V51" s="68">
        <f t="shared" si="1"/>
        <v>0</v>
      </c>
      <c r="W51" s="68" t="s">
        <v>36</v>
      </c>
      <c r="X51" s="361"/>
      <c r="Y51" s="362"/>
      <c r="Z51" s="362"/>
      <c r="AA51" s="362"/>
      <c r="AB51" s="362"/>
      <c r="AC51" s="362"/>
      <c r="AD51" s="362"/>
      <c r="AE51" s="362"/>
      <c r="AF51" s="362"/>
      <c r="AG51" s="362"/>
      <c r="AH51" s="362"/>
      <c r="AI51" s="362"/>
      <c r="AJ51" s="362"/>
      <c r="AK51" s="362"/>
      <c r="AL51" s="355"/>
      <c r="AM51" s="11"/>
    </row>
    <row r="52" spans="1:39" s="14" customFormat="1" ht="14.5" customHeight="1" x14ac:dyDescent="0.35">
      <c r="A52" s="11"/>
      <c r="B52" s="443"/>
      <c r="C52" s="443"/>
      <c r="D52" s="443"/>
      <c r="E52" s="443"/>
      <c r="F52" s="443"/>
      <c r="G52" s="443"/>
      <c r="H52" s="443"/>
      <c r="I52" s="443"/>
      <c r="J52" s="443"/>
      <c r="K52" s="443"/>
      <c r="L52" s="443"/>
      <c r="M52" s="443"/>
      <c r="N52" s="443"/>
      <c r="O52" s="443"/>
      <c r="P52" s="443"/>
      <c r="Q52" s="443"/>
      <c r="R52" s="443"/>
      <c r="S52" s="443"/>
      <c r="T52" s="57"/>
      <c r="U52" s="57"/>
      <c r="V52" s="69">
        <f t="shared" ref="V52:V53" si="2">DATEDIF(T52,U52,"Y")</f>
        <v>0</v>
      </c>
      <c r="W52" s="68" t="s">
        <v>36</v>
      </c>
      <c r="X52" s="361"/>
      <c r="Y52" s="362"/>
      <c r="Z52" s="362"/>
      <c r="AA52" s="362"/>
      <c r="AB52" s="362"/>
      <c r="AC52" s="362"/>
      <c r="AD52" s="362"/>
      <c r="AE52" s="362"/>
      <c r="AF52" s="362"/>
      <c r="AG52" s="362"/>
      <c r="AH52" s="362"/>
      <c r="AI52" s="362"/>
      <c r="AJ52" s="362"/>
      <c r="AK52" s="362"/>
      <c r="AL52" s="355"/>
      <c r="AM52" s="11"/>
    </row>
    <row r="53" spans="1:39" s="14" customFormat="1" ht="14.5" customHeight="1" x14ac:dyDescent="0.35">
      <c r="A53" s="11"/>
      <c r="B53" s="443"/>
      <c r="C53" s="443"/>
      <c r="D53" s="443"/>
      <c r="E53" s="443"/>
      <c r="F53" s="443"/>
      <c r="G53" s="443"/>
      <c r="H53" s="443"/>
      <c r="I53" s="443"/>
      <c r="J53" s="443"/>
      <c r="K53" s="443"/>
      <c r="L53" s="443"/>
      <c r="M53" s="443"/>
      <c r="N53" s="443"/>
      <c r="O53" s="443"/>
      <c r="P53" s="443"/>
      <c r="Q53" s="443"/>
      <c r="R53" s="443"/>
      <c r="S53" s="443"/>
      <c r="T53" s="57"/>
      <c r="U53" s="57"/>
      <c r="V53" s="69">
        <f t="shared" si="2"/>
        <v>0</v>
      </c>
      <c r="W53" s="68" t="s">
        <v>36</v>
      </c>
      <c r="X53" s="361"/>
      <c r="Y53" s="362"/>
      <c r="Z53" s="362"/>
      <c r="AA53" s="362"/>
      <c r="AB53" s="362"/>
      <c r="AC53" s="362"/>
      <c r="AD53" s="362"/>
      <c r="AE53" s="362"/>
      <c r="AF53" s="362"/>
      <c r="AG53" s="362"/>
      <c r="AH53" s="362"/>
      <c r="AI53" s="362"/>
      <c r="AJ53" s="362"/>
      <c r="AK53" s="362"/>
      <c r="AL53" s="355"/>
      <c r="AM53" s="11"/>
    </row>
    <row r="54" spans="1:39" s="14" customFormat="1" ht="2.25" customHeight="1" x14ac:dyDescent="0.35">
      <c r="A54" s="11"/>
      <c r="AM54" s="11"/>
    </row>
    <row r="55" spans="1:39" s="14" customFormat="1" ht="11.4" customHeight="1" x14ac:dyDescent="0.35">
      <c r="A55" s="11"/>
      <c r="V55" s="67">
        <f>SUM(V45:W54)</f>
        <v>55.955555555555556</v>
      </c>
      <c r="W55" s="67"/>
      <c r="AM55" s="11"/>
    </row>
    <row r="56" spans="1:39" s="14" customFormat="1" x14ac:dyDescent="0.35">
      <c r="A56" s="11"/>
      <c r="B56" s="38">
        <v>4</v>
      </c>
      <c r="C56" s="258" t="s">
        <v>144</v>
      </c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11"/>
    </row>
    <row r="57" spans="1:39" s="14" customFormat="1" ht="2.25" customHeight="1" x14ac:dyDescent="0.35">
      <c r="A57" s="11"/>
      <c r="AM57" s="11"/>
    </row>
    <row r="58" spans="1:39" s="14" customFormat="1" ht="14.5" customHeight="1" x14ac:dyDescent="0.35">
      <c r="A58" s="11"/>
      <c r="B58" s="279" t="s">
        <v>145</v>
      </c>
      <c r="C58" s="280"/>
      <c r="D58" s="280"/>
      <c r="E58" s="280"/>
      <c r="F58" s="280"/>
      <c r="G58" s="280"/>
      <c r="H58" s="280"/>
      <c r="I58" s="280"/>
      <c r="J58" s="280"/>
      <c r="K58" s="280"/>
      <c r="L58" s="280"/>
      <c r="M58" s="280"/>
      <c r="N58" s="280"/>
      <c r="O58" s="280"/>
      <c r="P58" s="280"/>
      <c r="Q58" s="280"/>
      <c r="R58" s="280"/>
      <c r="S58" s="281"/>
      <c r="T58" s="470" t="s">
        <v>40</v>
      </c>
      <c r="U58" s="471"/>
      <c r="V58" s="471"/>
      <c r="W58" s="471"/>
      <c r="X58" s="471"/>
      <c r="Y58" s="471"/>
      <c r="Z58" s="471"/>
      <c r="AA58" s="471"/>
      <c r="AB58" s="471"/>
      <c r="AC58" s="471"/>
      <c r="AD58" s="472"/>
      <c r="AE58" s="470" t="s">
        <v>57</v>
      </c>
      <c r="AF58" s="471"/>
      <c r="AG58" s="471"/>
      <c r="AH58" s="471"/>
      <c r="AI58" s="471"/>
      <c r="AJ58" s="471"/>
      <c r="AK58" s="471"/>
      <c r="AL58" s="472"/>
      <c r="AM58" s="11"/>
    </row>
    <row r="59" spans="1:39" s="14" customFormat="1" x14ac:dyDescent="0.35">
      <c r="A59" s="11"/>
      <c r="B59" s="473"/>
      <c r="C59" s="473"/>
      <c r="D59" s="473"/>
      <c r="E59" s="473"/>
      <c r="F59" s="473"/>
      <c r="G59" s="473"/>
      <c r="H59" s="473"/>
      <c r="I59" s="473"/>
      <c r="J59" s="473"/>
      <c r="K59" s="473"/>
      <c r="L59" s="473"/>
      <c r="M59" s="473"/>
      <c r="N59" s="473"/>
      <c r="O59" s="473"/>
      <c r="P59" s="473"/>
      <c r="Q59" s="473"/>
      <c r="R59" s="473"/>
      <c r="S59" s="473"/>
      <c r="T59" s="473"/>
      <c r="U59" s="473"/>
      <c r="V59" s="473"/>
      <c r="W59" s="473"/>
      <c r="X59" s="473"/>
      <c r="Y59" s="473"/>
      <c r="Z59" s="473"/>
      <c r="AA59" s="473"/>
      <c r="AB59" s="473"/>
      <c r="AC59" s="473"/>
      <c r="AD59" s="473"/>
      <c r="AE59" s="473"/>
      <c r="AF59" s="473"/>
      <c r="AG59" s="473"/>
      <c r="AH59" s="473"/>
      <c r="AI59" s="473"/>
      <c r="AJ59" s="473"/>
      <c r="AK59" s="473"/>
      <c r="AL59" s="473"/>
      <c r="AM59" s="11"/>
    </row>
    <row r="60" spans="1:39" s="14" customFormat="1" x14ac:dyDescent="0.35">
      <c r="A60" s="11"/>
      <c r="B60" s="473"/>
      <c r="C60" s="473"/>
      <c r="D60" s="473"/>
      <c r="E60" s="473"/>
      <c r="F60" s="473"/>
      <c r="G60" s="473"/>
      <c r="H60" s="473"/>
      <c r="I60" s="473"/>
      <c r="J60" s="473"/>
      <c r="K60" s="473"/>
      <c r="L60" s="473"/>
      <c r="M60" s="473"/>
      <c r="N60" s="473"/>
      <c r="O60" s="473"/>
      <c r="P60" s="473"/>
      <c r="Q60" s="473"/>
      <c r="R60" s="473"/>
      <c r="S60" s="473"/>
      <c r="T60" s="473"/>
      <c r="U60" s="473"/>
      <c r="V60" s="473"/>
      <c r="W60" s="473"/>
      <c r="X60" s="473"/>
      <c r="Y60" s="473"/>
      <c r="Z60" s="473"/>
      <c r="AA60" s="473"/>
      <c r="AB60" s="473"/>
      <c r="AC60" s="473"/>
      <c r="AD60" s="473"/>
      <c r="AE60" s="473"/>
      <c r="AF60" s="473"/>
      <c r="AG60" s="473"/>
      <c r="AH60" s="473"/>
      <c r="AI60" s="473"/>
      <c r="AJ60" s="473"/>
      <c r="AK60" s="473"/>
      <c r="AL60" s="473"/>
      <c r="AM60" s="11"/>
    </row>
    <row r="61" spans="1:39" s="14" customFormat="1" x14ac:dyDescent="0.35">
      <c r="A61" s="11"/>
      <c r="B61" s="473"/>
      <c r="C61" s="473"/>
      <c r="D61" s="473"/>
      <c r="E61" s="473"/>
      <c r="F61" s="473"/>
      <c r="G61" s="473"/>
      <c r="H61" s="473"/>
      <c r="I61" s="473"/>
      <c r="J61" s="473"/>
      <c r="K61" s="473"/>
      <c r="L61" s="473"/>
      <c r="M61" s="473"/>
      <c r="N61" s="473"/>
      <c r="O61" s="473"/>
      <c r="P61" s="473"/>
      <c r="Q61" s="473"/>
      <c r="R61" s="473"/>
      <c r="S61" s="473"/>
      <c r="T61" s="473"/>
      <c r="U61" s="473"/>
      <c r="V61" s="473"/>
      <c r="W61" s="473"/>
      <c r="X61" s="473"/>
      <c r="Y61" s="473"/>
      <c r="Z61" s="473"/>
      <c r="AA61" s="473"/>
      <c r="AB61" s="473"/>
      <c r="AC61" s="473"/>
      <c r="AD61" s="473"/>
      <c r="AE61" s="473"/>
      <c r="AF61" s="473"/>
      <c r="AG61" s="473"/>
      <c r="AH61" s="473"/>
      <c r="AI61" s="473"/>
      <c r="AJ61" s="473"/>
      <c r="AK61" s="473"/>
      <c r="AL61" s="473"/>
      <c r="AM61" s="11"/>
    </row>
    <row r="62" spans="1:39" s="14" customFormat="1" ht="2.25" customHeight="1" x14ac:dyDescent="0.35">
      <c r="A62" s="11"/>
      <c r="B62" s="307"/>
      <c r="C62" s="307"/>
      <c r="D62" s="307"/>
      <c r="E62" s="307"/>
      <c r="F62" s="307"/>
      <c r="G62" s="307"/>
      <c r="H62" s="307"/>
      <c r="I62" s="307"/>
      <c r="J62" s="307"/>
      <c r="K62" s="307"/>
      <c r="L62" s="307"/>
      <c r="M62" s="307"/>
      <c r="N62" s="307"/>
      <c r="O62" s="307"/>
      <c r="P62" s="307"/>
      <c r="Q62" s="307"/>
      <c r="R62" s="307"/>
      <c r="S62" s="307"/>
      <c r="T62" s="307"/>
      <c r="U62" s="307"/>
      <c r="V62" s="307"/>
      <c r="W62" s="307"/>
      <c r="X62" s="307"/>
      <c r="Y62" s="307"/>
      <c r="Z62" s="307"/>
      <c r="AA62" s="307"/>
      <c r="AB62" s="307"/>
      <c r="AC62" s="307"/>
      <c r="AD62" s="307"/>
      <c r="AE62" s="307"/>
      <c r="AF62" s="307"/>
      <c r="AG62" s="307"/>
      <c r="AH62" s="307"/>
      <c r="AI62" s="307"/>
      <c r="AJ62" s="307"/>
      <c r="AK62" s="307"/>
      <c r="AL62" s="307"/>
      <c r="AM62" s="11"/>
    </row>
    <row r="63" spans="1:39" s="14" customFormat="1" ht="2.25" customHeight="1" x14ac:dyDescent="0.35">
      <c r="A63" s="11"/>
      <c r="AM63" s="11"/>
    </row>
    <row r="64" spans="1:39" s="14" customFormat="1" x14ac:dyDescent="0.35">
      <c r="A64" s="11"/>
      <c r="B64" s="38">
        <v>5</v>
      </c>
      <c r="C64" s="258" t="s">
        <v>146</v>
      </c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8"/>
      <c r="AJ64" s="258"/>
      <c r="AK64" s="258"/>
      <c r="AL64" s="258"/>
      <c r="AM64" s="11"/>
    </row>
    <row r="65" spans="1:39" s="14" customFormat="1" ht="2.25" customHeight="1" x14ac:dyDescent="0.35">
      <c r="A65" s="11"/>
      <c r="AM65" s="11"/>
    </row>
    <row r="66" spans="1:39" s="14" customFormat="1" x14ac:dyDescent="0.35">
      <c r="A66" s="11"/>
      <c r="B66" s="467" t="s">
        <v>46</v>
      </c>
      <c r="C66" s="468"/>
      <c r="D66" s="468"/>
      <c r="E66" s="468"/>
      <c r="F66" s="468"/>
      <c r="G66" s="468"/>
      <c r="H66" s="468"/>
      <c r="I66" s="468"/>
      <c r="J66" s="468"/>
      <c r="K66" s="468"/>
      <c r="L66" s="468"/>
      <c r="M66" s="468"/>
      <c r="N66" s="468"/>
      <c r="O66" s="468"/>
      <c r="P66" s="469"/>
      <c r="Q66" s="467" t="s">
        <v>123</v>
      </c>
      <c r="R66" s="468"/>
      <c r="S66" s="469"/>
      <c r="U66" s="467" t="s">
        <v>46</v>
      </c>
      <c r="V66" s="468"/>
      <c r="W66" s="468"/>
      <c r="X66" s="468"/>
      <c r="Y66" s="468"/>
      <c r="Z66" s="468"/>
      <c r="AA66" s="468"/>
      <c r="AB66" s="468"/>
      <c r="AC66" s="468"/>
      <c r="AD66" s="468"/>
      <c r="AE66" s="468"/>
      <c r="AF66" s="468"/>
      <c r="AG66" s="468"/>
      <c r="AH66" s="468"/>
      <c r="AI66" s="469"/>
      <c r="AJ66" s="467" t="s">
        <v>123</v>
      </c>
      <c r="AK66" s="468"/>
      <c r="AL66" s="469"/>
      <c r="AM66" s="11"/>
    </row>
    <row r="67" spans="1:39" s="14" customFormat="1" x14ac:dyDescent="0.35">
      <c r="A67" s="11"/>
      <c r="B67" s="443"/>
      <c r="C67" s="443"/>
      <c r="D67" s="443"/>
      <c r="E67" s="443"/>
      <c r="F67" s="443"/>
      <c r="G67" s="443"/>
      <c r="H67" s="443"/>
      <c r="I67" s="443"/>
      <c r="J67" s="443"/>
      <c r="K67" s="443"/>
      <c r="L67" s="443"/>
      <c r="M67" s="443"/>
      <c r="N67" s="443"/>
      <c r="O67" s="443"/>
      <c r="P67" s="443"/>
      <c r="Q67" s="443"/>
      <c r="R67" s="443"/>
      <c r="S67" s="443"/>
      <c r="U67" s="443"/>
      <c r="V67" s="443"/>
      <c r="W67" s="443"/>
      <c r="X67" s="443"/>
      <c r="Y67" s="443"/>
      <c r="Z67" s="443"/>
      <c r="AA67" s="443"/>
      <c r="AB67" s="443"/>
      <c r="AC67" s="443"/>
      <c r="AD67" s="443"/>
      <c r="AE67" s="443"/>
      <c r="AF67" s="443"/>
      <c r="AG67" s="443"/>
      <c r="AH67" s="443"/>
      <c r="AI67" s="443"/>
      <c r="AJ67" s="443"/>
      <c r="AK67" s="443"/>
      <c r="AL67" s="443"/>
      <c r="AM67" s="11"/>
    </row>
    <row r="68" spans="1:39" s="14" customFormat="1" x14ac:dyDescent="0.35">
      <c r="A68" s="11"/>
      <c r="B68" s="443"/>
      <c r="C68" s="443"/>
      <c r="D68" s="443"/>
      <c r="E68" s="443"/>
      <c r="F68" s="443"/>
      <c r="G68" s="443"/>
      <c r="H68" s="443"/>
      <c r="I68" s="443"/>
      <c r="J68" s="443"/>
      <c r="K68" s="443"/>
      <c r="L68" s="443"/>
      <c r="M68" s="443"/>
      <c r="N68" s="443"/>
      <c r="O68" s="443"/>
      <c r="P68" s="443"/>
      <c r="Q68" s="443"/>
      <c r="R68" s="443"/>
      <c r="S68" s="443"/>
      <c r="U68" s="443"/>
      <c r="V68" s="443"/>
      <c r="W68" s="443"/>
      <c r="X68" s="443"/>
      <c r="Y68" s="443"/>
      <c r="Z68" s="443"/>
      <c r="AA68" s="443"/>
      <c r="AB68" s="443"/>
      <c r="AC68" s="443"/>
      <c r="AD68" s="443"/>
      <c r="AE68" s="443"/>
      <c r="AF68" s="443"/>
      <c r="AG68" s="443"/>
      <c r="AH68" s="443"/>
      <c r="AI68" s="443"/>
      <c r="AJ68" s="443"/>
      <c r="AK68" s="443"/>
      <c r="AL68" s="443"/>
      <c r="AM68" s="11"/>
    </row>
    <row r="69" spans="1:39" s="14" customFormat="1" x14ac:dyDescent="0.35">
      <c r="A69" s="11"/>
      <c r="B69" s="443"/>
      <c r="C69" s="443"/>
      <c r="D69" s="443"/>
      <c r="E69" s="443"/>
      <c r="F69" s="443"/>
      <c r="G69" s="443"/>
      <c r="H69" s="443"/>
      <c r="I69" s="443"/>
      <c r="J69" s="443"/>
      <c r="K69" s="443"/>
      <c r="L69" s="443"/>
      <c r="M69" s="443"/>
      <c r="N69" s="443"/>
      <c r="O69" s="443"/>
      <c r="P69" s="443"/>
      <c r="Q69" s="443"/>
      <c r="R69" s="443"/>
      <c r="S69" s="443"/>
      <c r="U69" s="443"/>
      <c r="V69" s="443"/>
      <c r="W69" s="443"/>
      <c r="X69" s="443"/>
      <c r="Y69" s="443"/>
      <c r="Z69" s="443"/>
      <c r="AA69" s="443"/>
      <c r="AB69" s="443"/>
      <c r="AC69" s="443"/>
      <c r="AD69" s="443"/>
      <c r="AE69" s="443"/>
      <c r="AF69" s="443"/>
      <c r="AG69" s="443"/>
      <c r="AH69" s="443"/>
      <c r="AI69" s="443"/>
      <c r="AJ69" s="443"/>
      <c r="AK69" s="443"/>
      <c r="AL69" s="443"/>
      <c r="AM69" s="11"/>
    </row>
    <row r="70" spans="1:39" s="14" customFormat="1" x14ac:dyDescent="0.35">
      <c r="A70" s="11"/>
      <c r="B70" s="443"/>
      <c r="C70" s="443"/>
      <c r="D70" s="443"/>
      <c r="E70" s="443"/>
      <c r="F70" s="443"/>
      <c r="G70" s="443"/>
      <c r="H70" s="443"/>
      <c r="I70" s="443"/>
      <c r="J70" s="443"/>
      <c r="K70" s="443"/>
      <c r="L70" s="443"/>
      <c r="M70" s="443"/>
      <c r="N70" s="443"/>
      <c r="O70" s="443"/>
      <c r="P70" s="443"/>
      <c r="Q70" s="443"/>
      <c r="R70" s="443"/>
      <c r="S70" s="443"/>
      <c r="U70" s="443"/>
      <c r="V70" s="443"/>
      <c r="W70" s="443"/>
      <c r="X70" s="443"/>
      <c r="Y70" s="443"/>
      <c r="Z70" s="443"/>
      <c r="AA70" s="443"/>
      <c r="AB70" s="443"/>
      <c r="AC70" s="443"/>
      <c r="AD70" s="443"/>
      <c r="AE70" s="443"/>
      <c r="AF70" s="443"/>
      <c r="AG70" s="443"/>
      <c r="AH70" s="443"/>
      <c r="AI70" s="443"/>
      <c r="AJ70" s="443"/>
      <c r="AK70" s="443"/>
      <c r="AL70" s="443"/>
      <c r="AM70" s="11"/>
    </row>
    <row r="71" spans="1:39" s="14" customFormat="1" ht="2.25" customHeight="1" x14ac:dyDescent="0.35">
      <c r="A71" s="11"/>
      <c r="AM71" s="11"/>
    </row>
    <row r="72" spans="1:39" s="14" customFormat="1" x14ac:dyDescent="0.35">
      <c r="A72" s="11"/>
      <c r="B72" s="38">
        <v>6</v>
      </c>
      <c r="C72" s="258" t="s">
        <v>48</v>
      </c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8"/>
      <c r="AF72" s="258"/>
      <c r="AG72" s="258"/>
      <c r="AH72" s="258"/>
      <c r="AI72" s="258"/>
      <c r="AJ72" s="258"/>
      <c r="AK72" s="258"/>
      <c r="AL72" s="258"/>
      <c r="AM72" s="11"/>
    </row>
    <row r="73" spans="1:39" s="14" customFormat="1" ht="2.25" customHeight="1" x14ac:dyDescent="0.35">
      <c r="A73" s="11"/>
      <c r="AM73" s="11"/>
    </row>
    <row r="74" spans="1:39" s="14" customFormat="1" x14ac:dyDescent="0.35">
      <c r="A74" s="11"/>
      <c r="B74" s="40" t="s">
        <v>50</v>
      </c>
      <c r="C74" s="19"/>
      <c r="D74" s="231"/>
      <c r="E74" s="232"/>
      <c r="F74" s="233"/>
      <c r="H74" s="40" t="s">
        <v>49</v>
      </c>
      <c r="I74" s="19"/>
      <c r="J74" s="231"/>
      <c r="K74" s="232"/>
      <c r="L74" s="233"/>
      <c r="O74" s="40" t="s">
        <v>50</v>
      </c>
      <c r="P74" s="19"/>
      <c r="Q74" s="231"/>
      <c r="R74" s="232"/>
      <c r="S74" s="233"/>
      <c r="U74" s="40" t="s">
        <v>49</v>
      </c>
      <c r="V74" s="19"/>
      <c r="W74" s="231"/>
      <c r="X74" s="232"/>
      <c r="Y74" s="233"/>
      <c r="AB74" s="40" t="s">
        <v>50</v>
      </c>
      <c r="AC74" s="19"/>
      <c r="AD74" s="231"/>
      <c r="AE74" s="232"/>
      <c r="AF74" s="233"/>
      <c r="AH74" s="40" t="s">
        <v>49</v>
      </c>
      <c r="AI74" s="19"/>
      <c r="AJ74" s="231"/>
      <c r="AK74" s="232"/>
      <c r="AL74" s="233"/>
      <c r="AM74" s="11"/>
    </row>
    <row r="75" spans="1:39" s="14" customFormat="1" ht="2.25" customHeight="1" x14ac:dyDescent="0.35">
      <c r="A75" s="11"/>
      <c r="AM75" s="11"/>
    </row>
    <row r="76" spans="1:39" s="14" customFormat="1" x14ac:dyDescent="0.35">
      <c r="A76" s="11"/>
      <c r="B76" s="38">
        <v>7</v>
      </c>
      <c r="C76" s="258" t="s">
        <v>158</v>
      </c>
      <c r="D76" s="258"/>
      <c r="E76" s="258"/>
      <c r="F76" s="258"/>
      <c r="G76" s="258"/>
      <c r="H76" s="258"/>
      <c r="I76" s="258"/>
      <c r="J76" s="258"/>
      <c r="K76" s="258"/>
      <c r="L76" s="258"/>
      <c r="M76" s="258"/>
      <c r="N76" s="258"/>
      <c r="O76" s="258"/>
      <c r="P76" s="258"/>
      <c r="Q76" s="258"/>
      <c r="R76" s="258"/>
      <c r="S76" s="258"/>
      <c r="T76" s="258"/>
      <c r="U76" s="258"/>
      <c r="V76" s="258"/>
      <c r="W76" s="258"/>
      <c r="X76" s="258"/>
      <c r="Y76" s="258"/>
      <c r="Z76" s="258"/>
      <c r="AA76" s="258"/>
      <c r="AB76" s="258"/>
      <c r="AC76" s="258"/>
      <c r="AD76" s="258"/>
      <c r="AE76" s="258"/>
      <c r="AF76" s="258"/>
      <c r="AG76" s="258"/>
      <c r="AH76" s="258"/>
      <c r="AI76" s="258"/>
      <c r="AJ76" s="258"/>
      <c r="AK76" s="258"/>
      <c r="AL76" s="258"/>
      <c r="AM76" s="11"/>
    </row>
    <row r="77" spans="1:39" s="14" customFormat="1" ht="2.25" customHeight="1" x14ac:dyDescent="0.35">
      <c r="A77" s="11"/>
      <c r="AM77" s="11"/>
    </row>
    <row r="78" spans="1:39" s="14" customFormat="1" x14ac:dyDescent="0.35">
      <c r="A78" s="11"/>
      <c r="B78" s="466" t="s">
        <v>159</v>
      </c>
      <c r="C78" s="466"/>
      <c r="D78" s="466"/>
      <c r="E78" s="466"/>
      <c r="F78" s="466"/>
      <c r="G78" s="466"/>
      <c r="H78" s="466"/>
      <c r="I78" s="466" t="s">
        <v>27</v>
      </c>
      <c r="J78" s="466"/>
      <c r="K78" s="466"/>
      <c r="N78" s="466" t="s">
        <v>159</v>
      </c>
      <c r="O78" s="466"/>
      <c r="P78" s="466"/>
      <c r="Q78" s="466"/>
      <c r="R78" s="466"/>
      <c r="S78" s="466"/>
      <c r="T78" s="466"/>
      <c r="U78" s="466" t="s">
        <v>27</v>
      </c>
      <c r="V78" s="466"/>
      <c r="W78" s="466"/>
      <c r="Z78" s="466" t="s">
        <v>159</v>
      </c>
      <c r="AA78" s="466"/>
      <c r="AB78" s="466"/>
      <c r="AC78" s="466"/>
      <c r="AD78" s="466"/>
      <c r="AE78" s="466"/>
      <c r="AF78" s="466"/>
      <c r="AG78" s="466" t="s">
        <v>27</v>
      </c>
      <c r="AH78" s="466"/>
      <c r="AI78" s="466"/>
      <c r="AM78" s="11"/>
    </row>
    <row r="79" spans="1:39" s="14" customFormat="1" x14ac:dyDescent="0.35">
      <c r="A79" s="11"/>
      <c r="B79" s="443"/>
      <c r="C79" s="443"/>
      <c r="D79" s="443"/>
      <c r="E79" s="443"/>
      <c r="F79" s="443"/>
      <c r="G79" s="443"/>
      <c r="H79" s="443"/>
      <c r="I79" s="443"/>
      <c r="J79" s="443"/>
      <c r="K79" s="443"/>
      <c r="N79" s="443"/>
      <c r="O79" s="443"/>
      <c r="P79" s="443"/>
      <c r="Q79" s="443"/>
      <c r="R79" s="443"/>
      <c r="S79" s="443"/>
      <c r="T79" s="443"/>
      <c r="U79" s="443"/>
      <c r="V79" s="443"/>
      <c r="W79" s="443"/>
      <c r="Z79" s="443"/>
      <c r="AA79" s="443"/>
      <c r="AB79" s="443"/>
      <c r="AC79" s="443"/>
      <c r="AD79" s="443"/>
      <c r="AE79" s="443"/>
      <c r="AF79" s="443"/>
      <c r="AG79" s="443"/>
      <c r="AH79" s="443"/>
      <c r="AI79" s="443"/>
      <c r="AM79" s="11"/>
    </row>
    <row r="80" spans="1:39" s="14" customFormat="1" x14ac:dyDescent="0.35">
      <c r="A80" s="11"/>
      <c r="B80" s="443"/>
      <c r="C80" s="443"/>
      <c r="D80" s="443"/>
      <c r="E80" s="443"/>
      <c r="F80" s="443"/>
      <c r="G80" s="443"/>
      <c r="H80" s="443"/>
      <c r="I80" s="443"/>
      <c r="J80" s="443"/>
      <c r="K80" s="443"/>
      <c r="N80" s="443"/>
      <c r="O80" s="443"/>
      <c r="P80" s="443"/>
      <c r="Q80" s="443"/>
      <c r="R80" s="443"/>
      <c r="S80" s="443"/>
      <c r="T80" s="443"/>
      <c r="U80" s="443"/>
      <c r="V80" s="443"/>
      <c r="W80" s="443"/>
      <c r="Z80" s="443"/>
      <c r="AA80" s="443"/>
      <c r="AB80" s="443"/>
      <c r="AC80" s="443"/>
      <c r="AD80" s="443"/>
      <c r="AE80" s="443"/>
      <c r="AF80" s="443"/>
      <c r="AG80" s="443"/>
      <c r="AH80" s="443"/>
      <c r="AI80" s="443"/>
      <c r="AM80" s="11"/>
    </row>
    <row r="81" spans="1:39" s="14" customFormat="1" x14ac:dyDescent="0.35">
      <c r="A81" s="11"/>
      <c r="B81" s="443"/>
      <c r="C81" s="443"/>
      <c r="D81" s="443"/>
      <c r="E81" s="443"/>
      <c r="F81" s="443"/>
      <c r="G81" s="443"/>
      <c r="H81" s="443"/>
      <c r="I81" s="443"/>
      <c r="J81" s="443"/>
      <c r="K81" s="443"/>
      <c r="N81" s="443"/>
      <c r="O81" s="443"/>
      <c r="P81" s="443"/>
      <c r="Q81" s="443"/>
      <c r="R81" s="443"/>
      <c r="S81" s="443"/>
      <c r="T81" s="443"/>
      <c r="U81" s="443"/>
      <c r="V81" s="443"/>
      <c r="W81" s="443"/>
      <c r="Z81" s="443"/>
      <c r="AA81" s="443"/>
      <c r="AB81" s="443"/>
      <c r="AC81" s="443"/>
      <c r="AD81" s="443"/>
      <c r="AE81" s="443"/>
      <c r="AF81" s="443"/>
      <c r="AG81" s="443"/>
      <c r="AH81" s="443"/>
      <c r="AI81" s="443"/>
      <c r="AM81" s="11"/>
    </row>
    <row r="82" spans="1:39" s="14" customFormat="1" ht="2.25" customHeight="1" x14ac:dyDescent="0.35">
      <c r="A82" s="11"/>
      <c r="B82" s="298"/>
      <c r="C82" s="298"/>
      <c r="D82" s="298"/>
      <c r="E82" s="298"/>
      <c r="F82" s="298"/>
      <c r="G82" s="298"/>
      <c r="H82" s="298"/>
      <c r="AM82" s="11"/>
    </row>
    <row r="83" spans="1:39" s="14" customFormat="1" x14ac:dyDescent="0.35">
      <c r="A83" s="11"/>
      <c r="B83" s="38">
        <v>8</v>
      </c>
      <c r="C83" s="258" t="s">
        <v>168</v>
      </c>
      <c r="D83" s="258"/>
      <c r="E83" s="258"/>
      <c r="F83" s="258"/>
      <c r="G83" s="258"/>
      <c r="H83" s="258"/>
      <c r="I83" s="258"/>
      <c r="J83" s="258"/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8"/>
      <c r="V83" s="258"/>
      <c r="W83" s="258"/>
      <c r="X83" s="258"/>
      <c r="Y83" s="258"/>
      <c r="Z83" s="258"/>
      <c r="AA83" s="258"/>
      <c r="AB83" s="258"/>
      <c r="AC83" s="258"/>
      <c r="AD83" s="258"/>
      <c r="AE83" s="258"/>
      <c r="AF83" s="258"/>
      <c r="AG83" s="258"/>
      <c r="AH83" s="258"/>
      <c r="AI83" s="258"/>
      <c r="AJ83" s="258"/>
      <c r="AK83" s="258"/>
      <c r="AL83" s="258"/>
      <c r="AM83" s="11"/>
    </row>
    <row r="84" spans="1:39" s="14" customFormat="1" ht="2.25" customHeight="1" x14ac:dyDescent="0.35">
      <c r="A84" s="11"/>
      <c r="AM84" s="11"/>
    </row>
    <row r="85" spans="1:39" s="14" customFormat="1" ht="14.5" customHeight="1" x14ac:dyDescent="0.35">
      <c r="A85" s="11"/>
      <c r="B85" s="477" t="s">
        <v>59</v>
      </c>
      <c r="C85" s="478"/>
      <c r="D85" s="478"/>
      <c r="E85" s="478"/>
      <c r="F85" s="478"/>
      <c r="G85" s="478"/>
      <c r="H85" s="478"/>
      <c r="I85" s="478"/>
      <c r="J85" s="479"/>
      <c r="K85" s="361"/>
      <c r="L85" s="362"/>
      <c r="M85" s="362"/>
      <c r="N85" s="362"/>
      <c r="O85" s="362"/>
      <c r="P85" s="362"/>
      <c r="Q85" s="362"/>
      <c r="R85" s="362"/>
      <c r="S85" s="362"/>
      <c r="T85" s="355"/>
      <c r="V85" s="480" t="s">
        <v>172</v>
      </c>
      <c r="W85" s="481"/>
      <c r="X85" s="481"/>
      <c r="Y85" s="481"/>
      <c r="Z85" s="481"/>
      <c r="AA85" s="481"/>
      <c r="AB85" s="482"/>
      <c r="AC85" s="361"/>
      <c r="AD85" s="362"/>
      <c r="AE85" s="362"/>
      <c r="AF85" s="362"/>
      <c r="AG85" s="362"/>
      <c r="AH85" s="362"/>
      <c r="AI85" s="362"/>
      <c r="AJ85" s="362"/>
      <c r="AK85" s="362"/>
      <c r="AL85" s="355"/>
      <c r="AM85" s="11"/>
    </row>
    <row r="86" spans="1:39" s="14" customFormat="1" ht="2.25" customHeight="1" x14ac:dyDescent="0.35">
      <c r="A86" s="11"/>
      <c r="AM86" s="11"/>
    </row>
    <row r="87" spans="1:39" s="14" customFormat="1" ht="14.5" customHeight="1" x14ac:dyDescent="0.35">
      <c r="A87" s="11"/>
      <c r="B87" s="44">
        <f>IF(K85="Si, como contratista","¿Con qué empresa contratista trabajó en MSC?",0)</f>
        <v>0</v>
      </c>
      <c r="C87" s="45"/>
      <c r="D87" s="45"/>
      <c r="E87" s="45"/>
      <c r="F87" s="45"/>
      <c r="G87" s="45"/>
      <c r="H87" s="45"/>
      <c r="I87" s="45"/>
      <c r="J87" s="46"/>
      <c r="K87" s="361"/>
      <c r="L87" s="362"/>
      <c r="M87" s="362"/>
      <c r="N87" s="362"/>
      <c r="O87" s="362"/>
      <c r="P87" s="362"/>
      <c r="Q87" s="362"/>
      <c r="R87" s="362"/>
      <c r="S87" s="362"/>
      <c r="T87" s="355"/>
      <c r="AM87" s="11"/>
    </row>
    <row r="88" spans="1:39" s="14" customFormat="1" ht="8.5" customHeight="1" x14ac:dyDescent="0.35">
      <c r="A88" s="11"/>
      <c r="AM88" s="11"/>
    </row>
    <row r="89" spans="1:39" s="14" customFormat="1" x14ac:dyDescent="0.35">
      <c r="A89" s="11"/>
      <c r="B89" s="58" t="s">
        <v>70</v>
      </c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60"/>
      <c r="AM89" s="11"/>
    </row>
    <row r="90" spans="1:39" s="14" customFormat="1" x14ac:dyDescent="0.35">
      <c r="A90" s="11"/>
      <c r="B90" s="61" t="s">
        <v>71</v>
      </c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3"/>
      <c r="AM90" s="11"/>
    </row>
    <row r="91" spans="1:39" s="14" customFormat="1" x14ac:dyDescent="0.35">
      <c r="A91" s="11"/>
      <c r="B91" s="64" t="s">
        <v>73</v>
      </c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6"/>
      <c r="AM91" s="11"/>
    </row>
    <row r="92" spans="1:39" s="14" customFormat="1" x14ac:dyDescent="0.35">
      <c r="A92" s="11"/>
      <c r="AM92" s="11"/>
    </row>
    <row r="93" spans="1:39" s="14" customFormat="1" ht="2.25" customHeight="1" x14ac:dyDescent="0.35">
      <c r="A93" s="11"/>
      <c r="AM93" s="11"/>
    </row>
    <row r="94" spans="1:39" s="14" customFormat="1" x14ac:dyDescent="0.35">
      <c r="A94" s="11"/>
      <c r="B94" s="47" t="s">
        <v>174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9"/>
      <c r="AM94" s="11"/>
    </row>
    <row r="95" spans="1:39" s="14" customFormat="1" x14ac:dyDescent="0.35">
      <c r="A95" s="11"/>
      <c r="B95" s="50" t="s">
        <v>173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2"/>
      <c r="AM95" s="11"/>
    </row>
    <row r="96" spans="1:39" s="14" customFormat="1" x14ac:dyDescent="0.35">
      <c r="A96" s="11"/>
      <c r="B96" s="50" t="s">
        <v>68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2"/>
      <c r="AM96" s="11"/>
    </row>
    <row r="97" spans="1:39" s="14" customFormat="1" x14ac:dyDescent="0.35">
      <c r="A97" s="11"/>
      <c r="B97" s="53" t="s">
        <v>69</v>
      </c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5"/>
      <c r="AM97" s="11"/>
    </row>
    <row r="98" spans="1:39" s="14" customFormat="1" x14ac:dyDescent="0.35">
      <c r="A98" s="11"/>
      <c r="AM98" s="11"/>
    </row>
    <row r="99" spans="1:39" s="14" customFormat="1" x14ac:dyDescent="0.35">
      <c r="A99" s="11"/>
      <c r="B99" s="14" t="s">
        <v>175</v>
      </c>
      <c r="AM99" s="11"/>
    </row>
    <row r="100" spans="1:39" s="14" customFormat="1" ht="10.25" customHeight="1" x14ac:dyDescent="0.3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14" customFormat="1" ht="12" x14ac:dyDescent="0.3"/>
    <row r="102" spans="1:39" s="14" customFormat="1" ht="12" x14ac:dyDescent="0.3"/>
    <row r="103" spans="1:39" s="14" customFormat="1" ht="12" x14ac:dyDescent="0.3"/>
    <row r="104" spans="1:39" s="14" customFormat="1" ht="12" x14ac:dyDescent="0.3"/>
    <row r="105" spans="1:39" s="14" customFormat="1" ht="12" x14ac:dyDescent="0.3"/>
    <row r="106" spans="1:39" s="14" customFormat="1" ht="12" x14ac:dyDescent="0.3"/>
    <row r="107" spans="1:39" s="14" customFormat="1" ht="12" x14ac:dyDescent="0.3"/>
    <row r="108" spans="1:39" s="14" customFormat="1" ht="12" x14ac:dyDescent="0.3"/>
    <row r="109" spans="1:39" s="14" customFormat="1" ht="12" x14ac:dyDescent="0.3"/>
    <row r="110" spans="1:39" s="14" customFormat="1" ht="12" x14ac:dyDescent="0.3"/>
    <row r="111" spans="1:39" s="14" customFormat="1" ht="12" x14ac:dyDescent="0.3"/>
    <row r="112" spans="1:39" s="14" customFormat="1" ht="12" x14ac:dyDescent="0.3"/>
    <row r="113" s="14" customFormat="1" ht="12" x14ac:dyDescent="0.3"/>
    <row r="114" s="14" customFormat="1" ht="12" x14ac:dyDescent="0.3"/>
    <row r="115" s="14" customFormat="1" ht="12" x14ac:dyDescent="0.3"/>
    <row r="116" s="14" customFormat="1" ht="12" x14ac:dyDescent="0.3"/>
    <row r="117" s="14" customFormat="1" ht="12" x14ac:dyDescent="0.3"/>
    <row r="118" s="14" customFormat="1" ht="12" x14ac:dyDescent="0.3"/>
    <row r="119" s="14" customFormat="1" ht="12" x14ac:dyDescent="0.3"/>
    <row r="120" s="14" customFormat="1" ht="12" x14ac:dyDescent="0.3"/>
    <row r="121" s="14" customFormat="1" ht="12" x14ac:dyDescent="0.3"/>
    <row r="122" s="14" customFormat="1" ht="12" x14ac:dyDescent="0.3"/>
    <row r="123" s="14" customFormat="1" ht="12" x14ac:dyDescent="0.3"/>
    <row r="124" s="14" customFormat="1" ht="12" x14ac:dyDescent="0.3"/>
    <row r="125" s="14" customFormat="1" ht="12" x14ac:dyDescent="0.3"/>
    <row r="126" s="14" customFormat="1" ht="12" x14ac:dyDescent="0.3"/>
    <row r="127" s="14" customFormat="1" ht="12" x14ac:dyDescent="0.3"/>
  </sheetData>
  <mergeCells count="194">
    <mergeCell ref="K87:T87"/>
    <mergeCell ref="X45:AL45"/>
    <mergeCell ref="X46:AL46"/>
    <mergeCell ref="X47:AL47"/>
    <mergeCell ref="X48:AL48"/>
    <mergeCell ref="X49:AL49"/>
    <mergeCell ref="X50:AL50"/>
    <mergeCell ref="X51:AL51"/>
    <mergeCell ref="X52:AL52"/>
    <mergeCell ref="X53:AL53"/>
    <mergeCell ref="C83:AL83"/>
    <mergeCell ref="B85:J85"/>
    <mergeCell ref="K85:T85"/>
    <mergeCell ref="AC85:AL85"/>
    <mergeCell ref="V85:AB85"/>
    <mergeCell ref="Z79:AF79"/>
    <mergeCell ref="AG79:AI79"/>
    <mergeCell ref="Z80:AF80"/>
    <mergeCell ref="AG80:AI80"/>
    <mergeCell ref="Z81:AF81"/>
    <mergeCell ref="AG81:AI81"/>
    <mergeCell ref="N79:T79"/>
    <mergeCell ref="U79:W79"/>
    <mergeCell ref="N80:T80"/>
    <mergeCell ref="U80:W80"/>
    <mergeCell ref="N81:T81"/>
    <mergeCell ref="U81:W81"/>
    <mergeCell ref="I79:K79"/>
    <mergeCell ref="B79:H79"/>
    <mergeCell ref="B80:H80"/>
    <mergeCell ref="B81:H81"/>
    <mergeCell ref="B82:H82"/>
    <mergeCell ref="I80:K80"/>
    <mergeCell ref="I81:K81"/>
    <mergeCell ref="AG78:AI78"/>
    <mergeCell ref="B78:H78"/>
    <mergeCell ref="I78:K78"/>
    <mergeCell ref="N78:T78"/>
    <mergeCell ref="U78:W78"/>
    <mergeCell ref="Z78:AF78"/>
    <mergeCell ref="C76:AL76"/>
    <mergeCell ref="C72:AL72"/>
    <mergeCell ref="D74:F74"/>
    <mergeCell ref="J74:L74"/>
    <mergeCell ref="Q74:S74"/>
    <mergeCell ref="W74:Y74"/>
    <mergeCell ref="AD74:AF74"/>
    <mergeCell ref="AJ74:AL74"/>
    <mergeCell ref="B69:P69"/>
    <mergeCell ref="Q69:S69"/>
    <mergeCell ref="B70:P70"/>
    <mergeCell ref="Q70:S70"/>
    <mergeCell ref="U68:AI68"/>
    <mergeCell ref="AJ68:AL68"/>
    <mergeCell ref="U69:AI69"/>
    <mergeCell ref="AJ69:AL69"/>
    <mergeCell ref="U70:AI70"/>
    <mergeCell ref="AJ70:AL70"/>
    <mergeCell ref="B67:P67"/>
    <mergeCell ref="Q67:S67"/>
    <mergeCell ref="U67:AI67"/>
    <mergeCell ref="AJ67:AL67"/>
    <mergeCell ref="B68:P68"/>
    <mergeCell ref="Q68:S68"/>
    <mergeCell ref="AE61:AL61"/>
    <mergeCell ref="AE62:AL62"/>
    <mergeCell ref="C64:AL64"/>
    <mergeCell ref="B66:P66"/>
    <mergeCell ref="Q66:S66"/>
    <mergeCell ref="U66:AI66"/>
    <mergeCell ref="AJ66:AL66"/>
    <mergeCell ref="H49:M49"/>
    <mergeCell ref="N49:S49"/>
    <mergeCell ref="B59:S59"/>
    <mergeCell ref="T59:AD59"/>
    <mergeCell ref="AE59:AL59"/>
    <mergeCell ref="B60:S60"/>
    <mergeCell ref="B61:S61"/>
    <mergeCell ref="B62:S62"/>
    <mergeCell ref="T60:AD60"/>
    <mergeCell ref="T61:AD61"/>
    <mergeCell ref="T62:AD62"/>
    <mergeCell ref="AE60:AL60"/>
    <mergeCell ref="B48:G48"/>
    <mergeCell ref="H48:M48"/>
    <mergeCell ref="N48:S48"/>
    <mergeCell ref="B47:G47"/>
    <mergeCell ref="H47:M47"/>
    <mergeCell ref="N47:S47"/>
    <mergeCell ref="X44:AL44"/>
    <mergeCell ref="C56:AL56"/>
    <mergeCell ref="B58:S58"/>
    <mergeCell ref="T58:AD58"/>
    <mergeCell ref="AE58:AL58"/>
    <mergeCell ref="B53:G53"/>
    <mergeCell ref="H53:M53"/>
    <mergeCell ref="N53:S53"/>
    <mergeCell ref="B52:G52"/>
    <mergeCell ref="H52:M52"/>
    <mergeCell ref="N52:S52"/>
    <mergeCell ref="B51:G51"/>
    <mergeCell ref="H51:M51"/>
    <mergeCell ref="N51:S51"/>
    <mergeCell ref="B50:G50"/>
    <mergeCell ref="H50:M50"/>
    <mergeCell ref="N50:S50"/>
    <mergeCell ref="B49:G49"/>
    <mergeCell ref="B46:G46"/>
    <mergeCell ref="H46:M46"/>
    <mergeCell ref="N46:S46"/>
    <mergeCell ref="B45:G45"/>
    <mergeCell ref="H45:M45"/>
    <mergeCell ref="N45:S45"/>
    <mergeCell ref="Z40:AL40"/>
    <mergeCell ref="B44:G44"/>
    <mergeCell ref="H44:M44"/>
    <mergeCell ref="N44:S44"/>
    <mergeCell ref="B40:R40"/>
    <mergeCell ref="S40:U40"/>
    <mergeCell ref="X36:AL36"/>
    <mergeCell ref="X37:Y37"/>
    <mergeCell ref="Z37:AL37"/>
    <mergeCell ref="Z38:AL38"/>
    <mergeCell ref="Z39:AL39"/>
    <mergeCell ref="V37:W37"/>
    <mergeCell ref="B36:W36"/>
    <mergeCell ref="B38:R38"/>
    <mergeCell ref="B39:R39"/>
    <mergeCell ref="S37:U37"/>
    <mergeCell ref="S38:U38"/>
    <mergeCell ref="S39:U39"/>
    <mergeCell ref="H32:I32"/>
    <mergeCell ref="T32:AL32"/>
    <mergeCell ref="C34:AL34"/>
    <mergeCell ref="AB25:AI25"/>
    <mergeCell ref="AB26:AI26"/>
    <mergeCell ref="AB27:AI27"/>
    <mergeCell ref="AB28:AI28"/>
    <mergeCell ref="AB29:AI29"/>
    <mergeCell ref="AB30:AI30"/>
    <mergeCell ref="J29:AA29"/>
    <mergeCell ref="J30:AA30"/>
    <mergeCell ref="B31:F31"/>
    <mergeCell ref="B23:I23"/>
    <mergeCell ref="B24:I24"/>
    <mergeCell ref="B25:I25"/>
    <mergeCell ref="B26:I26"/>
    <mergeCell ref="B27:I27"/>
    <mergeCell ref="B28:I28"/>
    <mergeCell ref="B29:I29"/>
    <mergeCell ref="B30:I30"/>
    <mergeCell ref="AK19:AL19"/>
    <mergeCell ref="C21:AL21"/>
    <mergeCell ref="J23:AA24"/>
    <mergeCell ref="AB23:AI24"/>
    <mergeCell ref="AJ23:AL24"/>
    <mergeCell ref="AJ25:AL25"/>
    <mergeCell ref="AJ26:AL26"/>
    <mergeCell ref="AJ27:AL27"/>
    <mergeCell ref="AJ28:AL28"/>
    <mergeCell ref="AJ29:AL29"/>
    <mergeCell ref="AJ30:AL30"/>
    <mergeCell ref="J25:AA25"/>
    <mergeCell ref="J26:AA26"/>
    <mergeCell ref="J27:AA27"/>
    <mergeCell ref="J28:AA28"/>
    <mergeCell ref="F15:M15"/>
    <mergeCell ref="S15:Y15"/>
    <mergeCell ref="AB15:AL15"/>
    <mergeCell ref="E17:AL17"/>
    <mergeCell ref="F19:G19"/>
    <mergeCell ref="J19:M19"/>
    <mergeCell ref="X19:Y19"/>
    <mergeCell ref="AG19:AJ19"/>
    <mergeCell ref="AB13:AL13"/>
    <mergeCell ref="F13:X13"/>
    <mergeCell ref="B1:K3"/>
    <mergeCell ref="L1:AC3"/>
    <mergeCell ref="AD1:AL1"/>
    <mergeCell ref="AD2:AL2"/>
    <mergeCell ref="AD3:AL3"/>
    <mergeCell ref="B5:AL5"/>
    <mergeCell ref="AK7:AL7"/>
    <mergeCell ref="C9:AL9"/>
    <mergeCell ref="AF11:AG11"/>
    <mergeCell ref="E11:AD11"/>
    <mergeCell ref="AH11:AL11"/>
    <mergeCell ref="B11:D11"/>
    <mergeCell ref="K7:AA7"/>
    <mergeCell ref="AC7:AF7"/>
    <mergeCell ref="AG7:AH7"/>
    <mergeCell ref="AI7:AJ7"/>
    <mergeCell ref="B7:E7"/>
    <mergeCell ref="H7:I7"/>
  </mergeCells>
  <pageMargins left="0.25" right="0.25" top="0.75" bottom="0.75" header="0.3" footer="0.3"/>
  <pageSetup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3D55182F-F754-4B2C-957B-7348C9322B07}">
          <x14:formula1>
            <xm:f>Listas!$B$3:$B$33</xm:f>
          </x14:formula1>
          <xm:sqref>AG7:AH7</xm:sqref>
        </x14:dataValidation>
        <x14:dataValidation type="list" allowBlank="1" showInputMessage="1" showErrorMessage="1" xr:uid="{0E1E7452-F6EF-40F6-974D-3DD8DEED0E96}">
          <x14:formula1>
            <xm:f>Listas!$C$3:$C$14</xm:f>
          </x14:formula1>
          <xm:sqref>AI7:AJ7</xm:sqref>
        </x14:dataValidation>
        <x14:dataValidation type="list" allowBlank="1" showInputMessage="1" showErrorMessage="1" xr:uid="{C0C1E161-423C-4B07-851E-20299B8B765F}">
          <x14:formula1>
            <xm:f>Listas!$D$3:$D$7</xm:f>
          </x14:formula1>
          <xm:sqref>AK7:AL7</xm:sqref>
        </x14:dataValidation>
        <x14:dataValidation type="list" allowBlank="1" showInputMessage="1" showErrorMessage="1" xr:uid="{670F757C-D0CC-4178-B5F1-13152591CA1A}">
          <x14:formula1>
            <xm:f>Listas!$E$3:$E$6</xm:f>
          </x14:formula1>
          <xm:sqref>F19:G19</xm:sqref>
        </x14:dataValidation>
        <x14:dataValidation type="list" allowBlank="1" showInputMessage="1" showErrorMessage="1" xr:uid="{83FCEAAD-5622-4B82-B75E-DF535F027F99}">
          <x14:formula1>
            <xm:f>Listas!$F$3:$F$8</xm:f>
          </x14:formula1>
          <xm:sqref>X19:Y19 AK19:AL19</xm:sqref>
        </x14:dataValidation>
        <x14:dataValidation type="list" allowBlank="1" showInputMessage="1" showErrorMessage="1" xr:uid="{9E88556D-5068-4DD6-9A6D-5BAEA5DDEA57}">
          <x14:formula1>
            <xm:f>Listas!$G$3:$G$11</xm:f>
          </x14:formula1>
          <xm:sqref>B25:B31 C31:F31</xm:sqref>
        </x14:dataValidation>
        <x14:dataValidation type="list" allowBlank="1" showInputMessage="1" showErrorMessage="1" xr:uid="{FA694247-5FB2-49A1-9F91-A2E821E9E9B5}">
          <x14:formula1>
            <xm:f>Listas!$H$3:$H$4</xm:f>
          </x14:formula1>
          <xm:sqref>AJ25:AL30 H32:I32 Q67:S70 AJ67:AL70</xm:sqref>
        </x14:dataValidation>
        <x14:dataValidation type="list" allowBlank="1" showInputMessage="1" showErrorMessage="1" xr:uid="{B932FED0-C895-445E-AA2D-0C932C2A4183}">
          <x14:formula1>
            <xm:f>Listas!$I$3:$I$9</xm:f>
          </x14:formula1>
          <xm:sqref>D74:F74 Q74:S74 AD74:AF74</xm:sqref>
        </x14:dataValidation>
        <x14:dataValidation type="list" allowBlank="1" showInputMessage="1" showErrorMessage="1" xr:uid="{8836FD32-954E-48FF-85EE-8B7021B1073B}">
          <x14:formula1>
            <xm:f>Listas!$J$3:$J$5</xm:f>
          </x14:formula1>
          <xm:sqref>J74:L74 W74:Y74 AJ74:AL74 I79:K81 U79:W81 AG79:AI81</xm:sqref>
        </x14:dataValidation>
        <x14:dataValidation type="list" allowBlank="1" showInputMessage="1" showErrorMessage="1" xr:uid="{D074DBED-A940-4909-A7B4-5E769F608B61}">
          <x14:formula1>
            <xm:f>Listas!$K$3:$K$9</xm:f>
          </x14:formula1>
          <xm:sqref>B79:H81 N79:T81 Z79:AF81</xm:sqref>
        </x14:dataValidation>
        <x14:dataValidation type="list" allowBlank="1" showInputMessage="1" showErrorMessage="1" xr:uid="{3855D539-5237-49DE-B519-A6ADE86A96DE}">
          <x14:formula1>
            <xm:f>Listas!$L$3:$L$6</xm:f>
          </x14:formula1>
          <xm:sqref>K85:T85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28DF-5EF4-4385-87A3-3146ACF5E207}">
  <sheetPr>
    <pageSetUpPr fitToPage="1"/>
  </sheetPr>
  <dimension ref="A1:AH127"/>
  <sheetViews>
    <sheetView showGridLines="0" zoomScaleNormal="100" workbookViewId="0">
      <selection activeCell="AE25" sqref="AE25:AG25"/>
    </sheetView>
  </sheetViews>
  <sheetFormatPr defaultColWidth="10.90625" defaultRowHeight="14.5" x14ac:dyDescent="0.35"/>
  <cols>
    <col min="1" max="1" width="2.08984375" style="73" customWidth="1"/>
    <col min="2" max="12" width="4.6328125" style="73" customWidth="1"/>
    <col min="13" max="13" width="5" style="73" customWidth="1"/>
    <col min="14" max="14" width="11.08984375" style="73" customWidth="1"/>
    <col min="15" max="15" width="10.08984375" style="73" customWidth="1"/>
    <col min="16" max="16" width="8.6328125" style="73" bestFit="1" customWidth="1"/>
    <col min="17" max="17" width="9.81640625" style="73" customWidth="1"/>
    <col min="18" max="18" width="9.1796875" style="73" customWidth="1"/>
    <col min="19" max="33" width="4.6328125" style="73" customWidth="1"/>
    <col min="34" max="34" width="1.90625" style="73" customWidth="1"/>
    <col min="35" max="16384" width="10.90625" style="73"/>
  </cols>
  <sheetData>
    <row r="1" spans="1:34" s="72" customFormat="1" ht="22.5" customHeight="1" x14ac:dyDescent="0.35">
      <c r="A1" s="71"/>
      <c r="B1" s="540"/>
      <c r="C1" s="541"/>
      <c r="D1" s="541"/>
      <c r="E1" s="541"/>
      <c r="F1" s="541"/>
      <c r="G1" s="541"/>
      <c r="H1" s="541"/>
      <c r="I1" s="541"/>
      <c r="J1" s="541"/>
      <c r="K1" s="541"/>
      <c r="L1" s="546"/>
      <c r="M1" s="546"/>
      <c r="N1" s="546"/>
      <c r="O1" s="546"/>
      <c r="P1" s="546"/>
      <c r="Q1" s="546"/>
      <c r="R1" s="546"/>
      <c r="S1" s="546"/>
      <c r="T1" s="546"/>
      <c r="U1" s="546"/>
      <c r="V1" s="546"/>
      <c r="W1" s="546"/>
      <c r="X1" s="547"/>
      <c r="Y1" s="552" t="s">
        <v>74</v>
      </c>
      <c r="Z1" s="553"/>
      <c r="AA1" s="553"/>
      <c r="AB1" s="553"/>
      <c r="AC1" s="553"/>
      <c r="AD1" s="553"/>
      <c r="AE1" s="553"/>
      <c r="AF1" s="553"/>
      <c r="AG1" s="554"/>
      <c r="AH1" s="71"/>
    </row>
    <row r="2" spans="1:34" s="72" customFormat="1" ht="15" customHeight="1" x14ac:dyDescent="0.35">
      <c r="A2" s="71"/>
      <c r="B2" s="542"/>
      <c r="C2" s="543"/>
      <c r="D2" s="543"/>
      <c r="E2" s="543"/>
      <c r="F2" s="543"/>
      <c r="G2" s="543"/>
      <c r="H2" s="543"/>
      <c r="I2" s="543"/>
      <c r="J2" s="543"/>
      <c r="K2" s="543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9"/>
      <c r="Y2" s="555" t="s">
        <v>75</v>
      </c>
      <c r="Z2" s="556"/>
      <c r="AA2" s="556"/>
      <c r="AB2" s="556"/>
      <c r="AC2" s="556"/>
      <c r="AD2" s="556"/>
      <c r="AE2" s="556"/>
      <c r="AF2" s="556"/>
      <c r="AG2" s="557"/>
      <c r="AH2" s="71"/>
    </row>
    <row r="3" spans="1:34" s="72" customFormat="1" ht="13.5" customHeight="1" x14ac:dyDescent="0.35">
      <c r="A3" s="71"/>
      <c r="B3" s="544"/>
      <c r="C3" s="545"/>
      <c r="D3" s="545"/>
      <c r="E3" s="545"/>
      <c r="F3" s="545"/>
      <c r="G3" s="545"/>
      <c r="H3" s="545"/>
      <c r="I3" s="545"/>
      <c r="J3" s="545"/>
      <c r="K3" s="545"/>
      <c r="L3" s="550"/>
      <c r="M3" s="550"/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1"/>
      <c r="Y3" s="558" t="s">
        <v>76</v>
      </c>
      <c r="Z3" s="559"/>
      <c r="AA3" s="559"/>
      <c r="AB3" s="559"/>
      <c r="AC3" s="559"/>
      <c r="AD3" s="559"/>
      <c r="AE3" s="559"/>
      <c r="AF3" s="559"/>
      <c r="AG3" s="560"/>
      <c r="AH3" s="71"/>
    </row>
    <row r="4" spans="1:34" ht="6.75" customHeight="1" x14ac:dyDescent="0.35">
      <c r="A4" s="71"/>
      <c r="AH4" s="71"/>
    </row>
    <row r="5" spans="1:34" x14ac:dyDescent="0.35">
      <c r="A5" s="71"/>
      <c r="B5" s="561" t="s">
        <v>77</v>
      </c>
      <c r="C5" s="561"/>
      <c r="D5" s="561"/>
      <c r="E5" s="561"/>
      <c r="F5" s="561"/>
      <c r="G5" s="561"/>
      <c r="H5" s="561"/>
      <c r="I5" s="561"/>
      <c r="J5" s="561"/>
      <c r="K5" s="561"/>
      <c r="L5" s="561"/>
      <c r="M5" s="561"/>
      <c r="N5" s="561"/>
      <c r="O5" s="561"/>
      <c r="P5" s="561"/>
      <c r="Q5" s="561"/>
      <c r="R5" s="561"/>
      <c r="S5" s="561"/>
      <c r="T5" s="561"/>
      <c r="U5" s="561"/>
      <c r="V5" s="561"/>
      <c r="W5" s="561"/>
      <c r="X5" s="561"/>
      <c r="Y5" s="561"/>
      <c r="Z5" s="561"/>
      <c r="AA5" s="561"/>
      <c r="AB5" s="561"/>
      <c r="AC5" s="561"/>
      <c r="AD5" s="561"/>
      <c r="AE5" s="561"/>
      <c r="AF5" s="561"/>
      <c r="AG5" s="561"/>
      <c r="AH5" s="71"/>
    </row>
    <row r="6" spans="1:34" ht="2.25" customHeight="1" x14ac:dyDescent="0.35">
      <c r="A6" s="71"/>
      <c r="AH6" s="71"/>
    </row>
    <row r="7" spans="1:34" s="76" customFormat="1" ht="14.5" customHeight="1" x14ac:dyDescent="0.35">
      <c r="A7" s="71"/>
      <c r="B7" s="537" t="s">
        <v>4</v>
      </c>
      <c r="C7" s="538"/>
      <c r="D7" s="538"/>
      <c r="E7" s="538"/>
      <c r="G7" s="77" t="s">
        <v>2</v>
      </c>
      <c r="H7" s="483"/>
      <c r="I7" s="349"/>
      <c r="K7" s="483"/>
      <c r="L7" s="348"/>
      <c r="M7" s="348"/>
      <c r="N7" s="348"/>
      <c r="O7" s="348"/>
      <c r="P7" s="348"/>
      <c r="Q7" s="348"/>
      <c r="R7" s="348"/>
      <c r="S7" s="348"/>
      <c r="T7" s="348"/>
      <c r="U7" s="348"/>
      <c r="V7" s="349"/>
      <c r="X7" s="503" t="s">
        <v>78</v>
      </c>
      <c r="Y7" s="504"/>
      <c r="Z7" s="504"/>
      <c r="AA7" s="505"/>
      <c r="AB7" s="235"/>
      <c r="AC7" s="236"/>
      <c r="AD7" s="235"/>
      <c r="AE7" s="236"/>
      <c r="AF7" s="235"/>
      <c r="AG7" s="236"/>
      <c r="AH7" s="71"/>
    </row>
    <row r="8" spans="1:34" s="76" customFormat="1" ht="2.25" customHeight="1" x14ac:dyDescent="0.35">
      <c r="A8" s="71"/>
      <c r="AH8" s="71"/>
    </row>
    <row r="9" spans="1:34" s="76" customFormat="1" x14ac:dyDescent="0.35">
      <c r="A9" s="71"/>
      <c r="B9" s="79">
        <v>1</v>
      </c>
      <c r="C9" s="485" t="s">
        <v>94</v>
      </c>
      <c r="D9" s="485"/>
      <c r="E9" s="485"/>
      <c r="F9" s="485"/>
      <c r="G9" s="485"/>
      <c r="H9" s="485"/>
      <c r="I9" s="485"/>
      <c r="J9" s="485"/>
      <c r="K9" s="485"/>
      <c r="L9" s="485"/>
      <c r="M9" s="485"/>
      <c r="N9" s="485"/>
      <c r="O9" s="485"/>
      <c r="P9" s="485"/>
      <c r="Q9" s="485"/>
      <c r="R9" s="485"/>
      <c r="S9" s="485"/>
      <c r="T9" s="485"/>
      <c r="U9" s="485"/>
      <c r="V9" s="485"/>
      <c r="W9" s="485"/>
      <c r="X9" s="485"/>
      <c r="Y9" s="485"/>
      <c r="Z9" s="485"/>
      <c r="AA9" s="485"/>
      <c r="AB9" s="485"/>
      <c r="AC9" s="485"/>
      <c r="AD9" s="485"/>
      <c r="AE9" s="485"/>
      <c r="AF9" s="485"/>
      <c r="AG9" s="485"/>
      <c r="AH9" s="71"/>
    </row>
    <row r="10" spans="1:34" s="76" customFormat="1" ht="2.25" customHeight="1" x14ac:dyDescent="0.35">
      <c r="A10" s="71"/>
      <c r="AH10" s="71"/>
    </row>
    <row r="11" spans="1:34" s="76" customFormat="1" ht="14.5" customHeight="1" x14ac:dyDescent="0.35">
      <c r="A11" s="71"/>
      <c r="B11" s="537" t="s">
        <v>6</v>
      </c>
      <c r="C11" s="538"/>
      <c r="D11" s="539"/>
      <c r="E11" s="235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6"/>
      <c r="AA11" s="537" t="s">
        <v>12</v>
      </c>
      <c r="AB11" s="539"/>
      <c r="AC11" s="235"/>
      <c r="AD11" s="239"/>
      <c r="AE11" s="239"/>
      <c r="AF11" s="239"/>
      <c r="AG11" s="236"/>
      <c r="AH11" s="71"/>
    </row>
    <row r="12" spans="1:34" s="76" customFormat="1" ht="2.25" customHeight="1" x14ac:dyDescent="0.35">
      <c r="A12" s="71"/>
      <c r="AH12" s="71"/>
    </row>
    <row r="13" spans="1:34" s="76" customFormat="1" x14ac:dyDescent="0.35">
      <c r="A13" s="71"/>
      <c r="B13" s="81" t="s">
        <v>18</v>
      </c>
      <c r="C13" s="82"/>
      <c r="D13" s="82"/>
      <c r="E13" s="83"/>
      <c r="F13" s="235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6"/>
      <c r="V13" s="84" t="s">
        <v>19</v>
      </c>
      <c r="W13" s="348"/>
      <c r="X13" s="348"/>
      <c r="Y13" s="348"/>
      <c r="Z13" s="348"/>
      <c r="AA13" s="348"/>
      <c r="AB13" s="348"/>
      <c r="AC13" s="348"/>
      <c r="AD13" s="348"/>
      <c r="AE13" s="348"/>
      <c r="AF13" s="348"/>
      <c r="AG13" s="349"/>
      <c r="AH13" s="71"/>
    </row>
    <row r="14" spans="1:34" s="76" customFormat="1" ht="2.25" customHeight="1" x14ac:dyDescent="0.35">
      <c r="A14" s="71"/>
      <c r="AH14" s="71"/>
    </row>
    <row r="15" spans="1:34" s="76" customFormat="1" x14ac:dyDescent="0.35">
      <c r="A15" s="71"/>
      <c r="B15" s="81" t="s">
        <v>95</v>
      </c>
      <c r="C15" s="85"/>
      <c r="D15" s="85"/>
      <c r="E15" s="83"/>
      <c r="F15" s="235"/>
      <c r="G15" s="239"/>
      <c r="H15" s="239"/>
      <c r="I15" s="239"/>
      <c r="J15" s="239"/>
      <c r="K15" s="239"/>
      <c r="L15" s="236"/>
      <c r="N15" s="81" t="s">
        <v>96</v>
      </c>
      <c r="O15" s="235"/>
      <c r="P15" s="239"/>
      <c r="Q15" s="239"/>
      <c r="R15" s="239"/>
      <c r="S15" s="239"/>
      <c r="T15" s="236"/>
      <c r="V15" s="84" t="s">
        <v>21</v>
      </c>
      <c r="W15" s="353"/>
      <c r="X15" s="239"/>
      <c r="Y15" s="239"/>
      <c r="Z15" s="239"/>
      <c r="AA15" s="239"/>
      <c r="AB15" s="239"/>
      <c r="AC15" s="239"/>
      <c r="AD15" s="239"/>
      <c r="AE15" s="239"/>
      <c r="AF15" s="239"/>
      <c r="AG15" s="236"/>
      <c r="AH15" s="71"/>
    </row>
    <row r="16" spans="1:34" s="76" customFormat="1" ht="2.25" customHeight="1" x14ac:dyDescent="0.35">
      <c r="A16" s="71"/>
      <c r="AH16" s="71"/>
    </row>
    <row r="17" spans="1:34" s="76" customFormat="1" x14ac:dyDescent="0.35">
      <c r="A17" s="71"/>
      <c r="B17" s="81" t="s">
        <v>17</v>
      </c>
      <c r="C17" s="85"/>
      <c r="D17" s="83"/>
      <c r="E17" s="235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6"/>
      <c r="AH17" s="71"/>
    </row>
    <row r="18" spans="1:34" s="76" customFormat="1" ht="2.25" customHeight="1" x14ac:dyDescent="0.35">
      <c r="A18" s="71"/>
      <c r="AH18" s="71"/>
    </row>
    <row r="19" spans="1:34" s="76" customFormat="1" x14ac:dyDescent="0.35">
      <c r="A19" s="71"/>
      <c r="B19" s="81" t="s">
        <v>13</v>
      </c>
      <c r="C19" s="85"/>
      <c r="D19" s="85"/>
      <c r="E19" s="83"/>
      <c r="F19" s="235"/>
      <c r="G19" s="236"/>
      <c r="I19" s="81" t="s">
        <v>100</v>
      </c>
      <c r="J19" s="483"/>
      <c r="K19" s="348"/>
      <c r="L19" s="349"/>
      <c r="P19" s="74" t="s">
        <v>101</v>
      </c>
      <c r="Q19" s="75"/>
      <c r="R19" s="80"/>
      <c r="S19" s="235"/>
      <c r="T19" s="236"/>
      <c r="AB19" s="537" t="s">
        <v>109</v>
      </c>
      <c r="AC19" s="538"/>
      <c r="AD19" s="538"/>
      <c r="AE19" s="539"/>
      <c r="AF19" s="235"/>
      <c r="AG19" s="236"/>
      <c r="AH19" s="71"/>
    </row>
    <row r="20" spans="1:34" s="76" customFormat="1" ht="2.25" customHeight="1" x14ac:dyDescent="0.35">
      <c r="A20" s="71"/>
      <c r="AH20" s="71"/>
    </row>
    <row r="21" spans="1:34" s="76" customFormat="1" x14ac:dyDescent="0.35">
      <c r="A21" s="71"/>
      <c r="B21" s="79">
        <v>2</v>
      </c>
      <c r="C21" s="485" t="s">
        <v>110</v>
      </c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485"/>
      <c r="O21" s="485"/>
      <c r="P21" s="485"/>
      <c r="Q21" s="485"/>
      <c r="R21" s="485"/>
      <c r="S21" s="485"/>
      <c r="T21" s="485"/>
      <c r="U21" s="485"/>
      <c r="V21" s="485"/>
      <c r="W21" s="485"/>
      <c r="X21" s="485"/>
      <c r="Y21" s="485"/>
      <c r="Z21" s="485"/>
      <c r="AA21" s="485"/>
      <c r="AB21" s="485"/>
      <c r="AC21" s="485"/>
      <c r="AD21" s="485"/>
      <c r="AE21" s="485"/>
      <c r="AF21" s="485"/>
      <c r="AG21" s="485"/>
      <c r="AH21" s="71"/>
    </row>
    <row r="22" spans="1:34" s="76" customFormat="1" ht="2.25" customHeight="1" x14ac:dyDescent="0.35">
      <c r="A22" s="71"/>
      <c r="AH22" s="71"/>
    </row>
    <row r="23" spans="1:34" s="76" customFormat="1" ht="14.5" customHeight="1" x14ac:dyDescent="0.35">
      <c r="A23" s="71"/>
      <c r="B23" s="525" t="s">
        <v>27</v>
      </c>
      <c r="C23" s="526"/>
      <c r="D23" s="526"/>
      <c r="E23" s="526"/>
      <c r="F23" s="526"/>
      <c r="G23" s="526"/>
      <c r="H23" s="526"/>
      <c r="I23" s="527"/>
      <c r="J23" s="528" t="s">
        <v>112</v>
      </c>
      <c r="K23" s="529"/>
      <c r="L23" s="529"/>
      <c r="M23" s="529"/>
      <c r="N23" s="529"/>
      <c r="O23" s="529"/>
      <c r="P23" s="529"/>
      <c r="Q23" s="529"/>
      <c r="R23" s="529"/>
      <c r="S23" s="529"/>
      <c r="T23" s="529"/>
      <c r="U23" s="529"/>
      <c r="V23" s="530"/>
      <c r="W23" s="528" t="s">
        <v>29</v>
      </c>
      <c r="X23" s="529"/>
      <c r="Y23" s="529"/>
      <c r="Z23" s="529"/>
      <c r="AA23" s="529"/>
      <c r="AB23" s="529"/>
      <c r="AC23" s="529"/>
      <c r="AD23" s="530"/>
      <c r="AE23" s="528" t="s">
        <v>123</v>
      </c>
      <c r="AF23" s="529"/>
      <c r="AG23" s="530"/>
      <c r="AH23" s="71"/>
    </row>
    <row r="24" spans="1:34" s="76" customFormat="1" ht="14.5" customHeight="1" x14ac:dyDescent="0.35">
      <c r="A24" s="71"/>
      <c r="B24" s="534" t="s">
        <v>111</v>
      </c>
      <c r="C24" s="535"/>
      <c r="D24" s="535"/>
      <c r="E24" s="535"/>
      <c r="F24" s="535"/>
      <c r="G24" s="535"/>
      <c r="H24" s="535"/>
      <c r="I24" s="536"/>
      <c r="J24" s="531"/>
      <c r="K24" s="532"/>
      <c r="L24" s="532"/>
      <c r="M24" s="532"/>
      <c r="N24" s="532"/>
      <c r="O24" s="532"/>
      <c r="P24" s="532"/>
      <c r="Q24" s="532"/>
      <c r="R24" s="532"/>
      <c r="S24" s="532"/>
      <c r="T24" s="532"/>
      <c r="U24" s="532"/>
      <c r="V24" s="533"/>
      <c r="W24" s="531"/>
      <c r="X24" s="532"/>
      <c r="Y24" s="532"/>
      <c r="Z24" s="532"/>
      <c r="AA24" s="532"/>
      <c r="AB24" s="532"/>
      <c r="AC24" s="532"/>
      <c r="AD24" s="533"/>
      <c r="AE24" s="531"/>
      <c r="AF24" s="532"/>
      <c r="AG24" s="533"/>
      <c r="AH24" s="71"/>
    </row>
    <row r="25" spans="1:34" s="76" customFormat="1" ht="14.5" customHeight="1" x14ac:dyDescent="0.35">
      <c r="A25" s="71"/>
      <c r="B25" s="494" t="s">
        <v>118</v>
      </c>
      <c r="C25" s="494"/>
      <c r="D25" s="494"/>
      <c r="E25" s="494"/>
      <c r="F25" s="494"/>
      <c r="G25" s="494"/>
      <c r="H25" s="494"/>
      <c r="I25" s="494"/>
      <c r="J25" s="494" t="s">
        <v>176</v>
      </c>
      <c r="K25" s="494"/>
      <c r="L25" s="494"/>
      <c r="M25" s="494"/>
      <c r="N25" s="494"/>
      <c r="O25" s="494"/>
      <c r="P25" s="494"/>
      <c r="Q25" s="494"/>
      <c r="R25" s="494"/>
      <c r="S25" s="494"/>
      <c r="T25" s="494"/>
      <c r="U25" s="494"/>
      <c r="V25" s="494"/>
      <c r="W25" s="494" t="s">
        <v>177</v>
      </c>
      <c r="X25" s="494"/>
      <c r="Y25" s="494"/>
      <c r="Z25" s="494"/>
      <c r="AA25" s="494"/>
      <c r="AB25" s="494"/>
      <c r="AC25" s="494"/>
      <c r="AD25" s="494"/>
      <c r="AE25" s="494" t="s">
        <v>125</v>
      </c>
      <c r="AF25" s="494"/>
      <c r="AG25" s="494"/>
      <c r="AH25" s="71"/>
    </row>
    <row r="26" spans="1:34" s="76" customFormat="1" ht="14.5" customHeight="1" x14ac:dyDescent="0.35">
      <c r="A26" s="71"/>
      <c r="B26" s="494" t="s">
        <v>119</v>
      </c>
      <c r="C26" s="494"/>
      <c r="D26" s="494"/>
      <c r="E26" s="494"/>
      <c r="F26" s="494"/>
      <c r="G26" s="494"/>
      <c r="H26" s="494"/>
      <c r="I26" s="494"/>
      <c r="J26" s="494" t="s">
        <v>178</v>
      </c>
      <c r="K26" s="494"/>
      <c r="L26" s="494"/>
      <c r="M26" s="494"/>
      <c r="N26" s="494"/>
      <c r="O26" s="494"/>
      <c r="P26" s="494"/>
      <c r="Q26" s="494"/>
      <c r="R26" s="494"/>
      <c r="S26" s="494"/>
      <c r="T26" s="494"/>
      <c r="U26" s="494"/>
      <c r="V26" s="494"/>
      <c r="W26" s="494" t="s">
        <v>179</v>
      </c>
      <c r="X26" s="494"/>
      <c r="Y26" s="494"/>
      <c r="Z26" s="494"/>
      <c r="AA26" s="494"/>
      <c r="AB26" s="494"/>
      <c r="AC26" s="494"/>
      <c r="AD26" s="494"/>
      <c r="AE26" s="494" t="s">
        <v>11</v>
      </c>
      <c r="AF26" s="494"/>
      <c r="AG26" s="494"/>
      <c r="AH26" s="71"/>
    </row>
    <row r="27" spans="1:34" s="76" customFormat="1" ht="14.5" customHeight="1" x14ac:dyDescent="0.35">
      <c r="A27" s="71"/>
      <c r="B27" s="494"/>
      <c r="C27" s="494"/>
      <c r="D27" s="494"/>
      <c r="E27" s="494"/>
      <c r="F27" s="494"/>
      <c r="G27" s="494"/>
      <c r="H27" s="494"/>
      <c r="I27" s="494"/>
      <c r="J27" s="494"/>
      <c r="K27" s="494"/>
      <c r="L27" s="494"/>
      <c r="M27" s="494"/>
      <c r="N27" s="494"/>
      <c r="O27" s="494"/>
      <c r="P27" s="494"/>
      <c r="Q27" s="494"/>
      <c r="R27" s="494"/>
      <c r="S27" s="494"/>
      <c r="T27" s="494"/>
      <c r="U27" s="494"/>
      <c r="V27" s="494"/>
      <c r="W27" s="494"/>
      <c r="X27" s="494"/>
      <c r="Y27" s="494"/>
      <c r="Z27" s="494"/>
      <c r="AA27" s="494"/>
      <c r="AB27" s="494"/>
      <c r="AC27" s="494"/>
      <c r="AD27" s="494"/>
      <c r="AE27" s="494"/>
      <c r="AF27" s="494"/>
      <c r="AG27" s="494"/>
      <c r="AH27" s="71"/>
    </row>
    <row r="28" spans="1:34" s="76" customFormat="1" ht="14.5" customHeight="1" x14ac:dyDescent="0.35">
      <c r="A28" s="71"/>
      <c r="B28" s="494"/>
      <c r="C28" s="494"/>
      <c r="D28" s="494"/>
      <c r="E28" s="494"/>
      <c r="F28" s="494"/>
      <c r="G28" s="494"/>
      <c r="H28" s="494"/>
      <c r="I28" s="494"/>
      <c r="J28" s="494"/>
      <c r="K28" s="494"/>
      <c r="L28" s="494"/>
      <c r="M28" s="494"/>
      <c r="N28" s="494"/>
      <c r="O28" s="494"/>
      <c r="P28" s="494"/>
      <c r="Q28" s="494"/>
      <c r="R28" s="494"/>
      <c r="S28" s="494"/>
      <c r="T28" s="494"/>
      <c r="U28" s="494"/>
      <c r="V28" s="494"/>
      <c r="W28" s="494"/>
      <c r="X28" s="494"/>
      <c r="Y28" s="494"/>
      <c r="Z28" s="494"/>
      <c r="AA28" s="494"/>
      <c r="AB28" s="494"/>
      <c r="AC28" s="494"/>
      <c r="AD28" s="494"/>
      <c r="AE28" s="494"/>
      <c r="AF28" s="494"/>
      <c r="AG28" s="494"/>
      <c r="AH28" s="71"/>
    </row>
    <row r="29" spans="1:34" s="76" customFormat="1" ht="14.5" customHeight="1" x14ac:dyDescent="0.35">
      <c r="A29" s="71"/>
      <c r="B29" s="494"/>
      <c r="C29" s="494"/>
      <c r="D29" s="494"/>
      <c r="E29" s="494"/>
      <c r="F29" s="494"/>
      <c r="G29" s="494"/>
      <c r="H29" s="494"/>
      <c r="I29" s="494"/>
      <c r="J29" s="494"/>
      <c r="K29" s="494"/>
      <c r="L29" s="494"/>
      <c r="M29" s="494"/>
      <c r="N29" s="494"/>
      <c r="O29" s="494"/>
      <c r="P29" s="494"/>
      <c r="Q29" s="494"/>
      <c r="R29" s="494"/>
      <c r="S29" s="494"/>
      <c r="T29" s="494"/>
      <c r="U29" s="494"/>
      <c r="V29" s="494"/>
      <c r="W29" s="494"/>
      <c r="X29" s="494"/>
      <c r="Y29" s="494"/>
      <c r="Z29" s="494"/>
      <c r="AA29" s="494"/>
      <c r="AB29" s="494"/>
      <c r="AC29" s="494"/>
      <c r="AD29" s="494"/>
      <c r="AE29" s="494"/>
      <c r="AF29" s="494"/>
      <c r="AG29" s="494"/>
      <c r="AH29" s="71"/>
    </row>
    <row r="30" spans="1:34" s="76" customFormat="1" ht="14.5" customHeight="1" x14ac:dyDescent="0.35">
      <c r="A30" s="71"/>
      <c r="B30" s="494"/>
      <c r="C30" s="494"/>
      <c r="D30" s="494"/>
      <c r="E30" s="494"/>
      <c r="F30" s="494"/>
      <c r="G30" s="494"/>
      <c r="H30" s="494"/>
      <c r="I30" s="494"/>
      <c r="J30" s="494"/>
      <c r="K30" s="494"/>
      <c r="L30" s="494"/>
      <c r="M30" s="494"/>
      <c r="N30" s="494"/>
      <c r="O30" s="494"/>
      <c r="P30" s="494"/>
      <c r="Q30" s="494"/>
      <c r="R30" s="494"/>
      <c r="S30" s="494"/>
      <c r="T30" s="494"/>
      <c r="U30" s="494"/>
      <c r="V30" s="494"/>
      <c r="W30" s="494"/>
      <c r="X30" s="494"/>
      <c r="Y30" s="494"/>
      <c r="Z30" s="494"/>
      <c r="AA30" s="494"/>
      <c r="AB30" s="494"/>
      <c r="AC30" s="494"/>
      <c r="AD30" s="494"/>
      <c r="AE30" s="494"/>
      <c r="AF30" s="494"/>
      <c r="AG30" s="494"/>
      <c r="AH30" s="71"/>
    </row>
    <row r="31" spans="1:34" s="76" customFormat="1" ht="2.25" customHeight="1" x14ac:dyDescent="0.35">
      <c r="A31" s="71"/>
      <c r="B31" s="484"/>
      <c r="C31" s="484"/>
      <c r="D31" s="484"/>
      <c r="E31" s="484"/>
      <c r="F31" s="484"/>
      <c r="AH31" s="71"/>
    </row>
    <row r="32" spans="1:34" s="76" customFormat="1" x14ac:dyDescent="0.35">
      <c r="A32" s="71"/>
      <c r="B32" s="87" t="s">
        <v>126</v>
      </c>
      <c r="C32" s="88"/>
      <c r="D32" s="88"/>
      <c r="E32" s="88"/>
      <c r="F32" s="88"/>
      <c r="G32" s="89"/>
      <c r="H32" s="483" t="s">
        <v>125</v>
      </c>
      <c r="I32" s="349"/>
      <c r="M32" s="87" t="s">
        <v>127</v>
      </c>
      <c r="N32" s="88"/>
      <c r="O32" s="89"/>
      <c r="P32" s="348"/>
      <c r="Q32" s="348"/>
      <c r="R32" s="348"/>
      <c r="S32" s="348"/>
      <c r="T32" s="348"/>
      <c r="U32" s="348"/>
      <c r="V32" s="348"/>
      <c r="W32" s="348"/>
      <c r="X32" s="348"/>
      <c r="Y32" s="348"/>
      <c r="Z32" s="348"/>
      <c r="AA32" s="348"/>
      <c r="AB32" s="348"/>
      <c r="AC32" s="348"/>
      <c r="AD32" s="348"/>
      <c r="AE32" s="348"/>
      <c r="AF32" s="348"/>
      <c r="AG32" s="349"/>
      <c r="AH32" s="71"/>
    </row>
    <row r="33" spans="1:34" s="76" customFormat="1" ht="2.25" customHeight="1" x14ac:dyDescent="0.35">
      <c r="A33" s="71"/>
      <c r="AH33" s="71"/>
    </row>
    <row r="34" spans="1:34" s="76" customFormat="1" x14ac:dyDescent="0.35">
      <c r="A34" s="71"/>
      <c r="B34" s="79">
        <v>3</v>
      </c>
      <c r="C34" s="485" t="s">
        <v>128</v>
      </c>
      <c r="D34" s="485"/>
      <c r="E34" s="485"/>
      <c r="F34" s="485"/>
      <c r="G34" s="485"/>
      <c r="H34" s="485"/>
      <c r="I34" s="485"/>
      <c r="J34" s="485"/>
      <c r="K34" s="485"/>
      <c r="L34" s="485"/>
      <c r="M34" s="485"/>
      <c r="N34" s="485"/>
      <c r="O34" s="485"/>
      <c r="P34" s="485"/>
      <c r="Q34" s="485"/>
      <c r="R34" s="485"/>
      <c r="S34" s="485"/>
      <c r="T34" s="485"/>
      <c r="U34" s="485"/>
      <c r="V34" s="485"/>
      <c r="W34" s="485"/>
      <c r="X34" s="485"/>
      <c r="Y34" s="485"/>
      <c r="Z34" s="485"/>
      <c r="AA34" s="485"/>
      <c r="AB34" s="485"/>
      <c r="AC34" s="485"/>
      <c r="AD34" s="485"/>
      <c r="AE34" s="485"/>
      <c r="AF34" s="485"/>
      <c r="AG34" s="485"/>
      <c r="AH34" s="71"/>
    </row>
    <row r="35" spans="1:34" s="76" customFormat="1" ht="2.25" customHeight="1" x14ac:dyDescent="0.35">
      <c r="A35" s="71"/>
      <c r="AH35" s="71"/>
    </row>
    <row r="36" spans="1:34" s="76" customFormat="1" ht="14.5" customHeight="1" x14ac:dyDescent="0.35">
      <c r="A36" s="71"/>
      <c r="B36" s="514" t="s">
        <v>135</v>
      </c>
      <c r="C36" s="515"/>
      <c r="D36" s="515"/>
      <c r="E36" s="515"/>
      <c r="F36" s="515"/>
      <c r="G36" s="515"/>
      <c r="H36" s="515"/>
      <c r="I36" s="515"/>
      <c r="J36" s="515"/>
      <c r="K36" s="515"/>
      <c r="L36" s="515"/>
      <c r="M36" s="515"/>
      <c r="N36" s="515"/>
      <c r="O36" s="515"/>
      <c r="P36" s="515"/>
      <c r="Q36" s="515"/>
      <c r="R36" s="516"/>
      <c r="S36" s="517" t="s">
        <v>136</v>
      </c>
      <c r="T36" s="518"/>
      <c r="U36" s="518"/>
      <c r="V36" s="518"/>
      <c r="W36" s="518"/>
      <c r="X36" s="518"/>
      <c r="Y36" s="518"/>
      <c r="Z36" s="518"/>
      <c r="AA36" s="518"/>
      <c r="AB36" s="518"/>
      <c r="AC36" s="518"/>
      <c r="AD36" s="518"/>
      <c r="AE36" s="518"/>
      <c r="AF36" s="518"/>
      <c r="AG36" s="519"/>
      <c r="AH36" s="71"/>
    </row>
    <row r="37" spans="1:34" s="76" customFormat="1" x14ac:dyDescent="0.35">
      <c r="A37" s="71"/>
      <c r="O37" s="520" t="s">
        <v>129</v>
      </c>
      <c r="P37" s="521"/>
      <c r="Q37" s="520" t="s">
        <v>134</v>
      </c>
      <c r="R37" s="521"/>
      <c r="S37" s="522" t="s">
        <v>134</v>
      </c>
      <c r="T37" s="523"/>
      <c r="U37" s="522" t="s">
        <v>139</v>
      </c>
      <c r="V37" s="524"/>
      <c r="W37" s="524"/>
      <c r="X37" s="524"/>
      <c r="Y37" s="524"/>
      <c r="Z37" s="524"/>
      <c r="AA37" s="524"/>
      <c r="AB37" s="524"/>
      <c r="AC37" s="524"/>
      <c r="AD37" s="524"/>
      <c r="AE37" s="524"/>
      <c r="AF37" s="524"/>
      <c r="AG37" s="523"/>
      <c r="AH37" s="71"/>
    </row>
    <row r="38" spans="1:34" s="76" customFormat="1" ht="14.5" customHeight="1" x14ac:dyDescent="0.35">
      <c r="A38" s="71"/>
      <c r="B38" s="497" t="s">
        <v>138</v>
      </c>
      <c r="C38" s="497"/>
      <c r="D38" s="497"/>
      <c r="E38" s="497"/>
      <c r="F38" s="497"/>
      <c r="G38" s="497"/>
      <c r="H38" s="497"/>
      <c r="I38" s="497"/>
      <c r="J38" s="497"/>
      <c r="K38" s="497"/>
      <c r="L38" s="497"/>
      <c r="M38" s="497"/>
      <c r="N38" s="497"/>
      <c r="O38" s="494" t="s">
        <v>131</v>
      </c>
      <c r="P38" s="494"/>
      <c r="Q38" s="90">
        <v>4</v>
      </c>
      <c r="R38" s="90" t="s">
        <v>137</v>
      </c>
      <c r="S38" s="91">
        <v>2</v>
      </c>
      <c r="T38" s="86" t="s">
        <v>137</v>
      </c>
      <c r="U38" s="511" t="str">
        <f>((IF(S38&gt;=Q38,"Cumple.","Para este punto se requiere un mínimo de 4 años de experiencia.")))</f>
        <v>Para este punto se requiere un mínimo de 4 años de experiencia.</v>
      </c>
      <c r="V38" s="512"/>
      <c r="W38" s="512"/>
      <c r="X38" s="512"/>
      <c r="Y38" s="512"/>
      <c r="Z38" s="512"/>
      <c r="AA38" s="512"/>
      <c r="AB38" s="512"/>
      <c r="AC38" s="512"/>
      <c r="AD38" s="512"/>
      <c r="AE38" s="512"/>
      <c r="AF38" s="512"/>
      <c r="AG38" s="513"/>
      <c r="AH38" s="71"/>
    </row>
    <row r="39" spans="1:34" s="76" customFormat="1" ht="14.5" customHeight="1" x14ac:dyDescent="0.35">
      <c r="A39" s="71"/>
      <c r="B39" s="497" t="s">
        <v>130</v>
      </c>
      <c r="C39" s="497"/>
      <c r="D39" s="497"/>
      <c r="E39" s="497"/>
      <c r="F39" s="497"/>
      <c r="G39" s="497"/>
      <c r="H39" s="497"/>
      <c r="I39" s="497"/>
      <c r="J39" s="497"/>
      <c r="K39" s="497"/>
      <c r="L39" s="497"/>
      <c r="M39" s="497"/>
      <c r="N39" s="497"/>
      <c r="O39" s="494" t="s">
        <v>131</v>
      </c>
      <c r="P39" s="494"/>
      <c r="Q39" s="90">
        <v>3</v>
      </c>
      <c r="R39" s="90" t="s">
        <v>137</v>
      </c>
      <c r="S39" s="86">
        <v>1</v>
      </c>
      <c r="T39" s="86" t="s">
        <v>137</v>
      </c>
      <c r="U39" s="511" t="str">
        <f>((IF(S39&gt;=Q39,"Cumple.","Para este punto se requiere un mínimo de 3 años de experiencia.")))</f>
        <v>Para este punto se requiere un mínimo de 3 años de experiencia.</v>
      </c>
      <c r="V39" s="512"/>
      <c r="W39" s="512"/>
      <c r="X39" s="512"/>
      <c r="Y39" s="512"/>
      <c r="Z39" s="512"/>
      <c r="AA39" s="512"/>
      <c r="AB39" s="512"/>
      <c r="AC39" s="512"/>
      <c r="AD39" s="512"/>
      <c r="AE39" s="512"/>
      <c r="AF39" s="512"/>
      <c r="AG39" s="513"/>
      <c r="AH39" s="71"/>
    </row>
    <row r="40" spans="1:34" s="76" customFormat="1" ht="14.5" customHeight="1" x14ac:dyDescent="0.35">
      <c r="A40" s="71"/>
      <c r="B40" s="497" t="s">
        <v>133</v>
      </c>
      <c r="C40" s="497"/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4" t="s">
        <v>132</v>
      </c>
      <c r="P40" s="494"/>
      <c r="Q40" s="90">
        <v>3</v>
      </c>
      <c r="R40" s="90" t="s">
        <v>137</v>
      </c>
      <c r="S40" s="86">
        <v>5</v>
      </c>
      <c r="T40" s="86" t="s">
        <v>137</v>
      </c>
      <c r="U40" s="511" t="str">
        <f>((IF(S40&gt;=Q40,"Cumple.","Para este punto se requiere un mínimo de 3 años de experiencia.")))</f>
        <v>Cumple.</v>
      </c>
      <c r="V40" s="512"/>
      <c r="W40" s="512"/>
      <c r="X40" s="512"/>
      <c r="Y40" s="512"/>
      <c r="Z40" s="512"/>
      <c r="AA40" s="512"/>
      <c r="AB40" s="512"/>
      <c r="AC40" s="512"/>
      <c r="AD40" s="512"/>
      <c r="AE40" s="512"/>
      <c r="AF40" s="512"/>
      <c r="AG40" s="513"/>
      <c r="AH40" s="71"/>
    </row>
    <row r="41" spans="1:34" s="76" customFormat="1" ht="2.25" customHeight="1" x14ac:dyDescent="0.35">
      <c r="A41" s="71"/>
      <c r="O41" s="92"/>
      <c r="AH41" s="71"/>
    </row>
    <row r="42" spans="1:34" s="76" customFormat="1" x14ac:dyDescent="0.35">
      <c r="A42" s="71"/>
      <c r="B42" s="76" t="s">
        <v>140</v>
      </c>
      <c r="O42" s="92"/>
      <c r="AH42" s="71"/>
    </row>
    <row r="43" spans="1:34" s="76" customFormat="1" ht="2.25" customHeight="1" x14ac:dyDescent="0.35">
      <c r="A43" s="71"/>
      <c r="AH43" s="71"/>
    </row>
    <row r="44" spans="1:34" s="76" customFormat="1" ht="14.5" customHeight="1" x14ac:dyDescent="0.35">
      <c r="A44" s="71"/>
      <c r="B44" s="496" t="s">
        <v>40</v>
      </c>
      <c r="C44" s="496"/>
      <c r="D44" s="496"/>
      <c r="E44" s="496"/>
      <c r="F44" s="496"/>
      <c r="G44" s="496"/>
      <c r="H44" s="496" t="s">
        <v>41</v>
      </c>
      <c r="I44" s="496"/>
      <c r="J44" s="496"/>
      <c r="K44" s="496"/>
      <c r="L44" s="496"/>
      <c r="M44" s="499" t="s">
        <v>42</v>
      </c>
      <c r="N44" s="500"/>
      <c r="O44" s="501"/>
      <c r="P44" s="94" t="s">
        <v>142</v>
      </c>
      <c r="Q44" s="93" t="s">
        <v>143</v>
      </c>
      <c r="R44" s="87" t="s">
        <v>141</v>
      </c>
      <c r="S44" s="89"/>
      <c r="T44" s="95" t="s">
        <v>43</v>
      </c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7"/>
      <c r="AH44" s="71"/>
    </row>
    <row r="45" spans="1:34" s="76" customFormat="1" ht="14.5" customHeight="1" x14ac:dyDescent="0.35">
      <c r="A45" s="71"/>
      <c r="B45" s="494" t="s">
        <v>189</v>
      </c>
      <c r="C45" s="494"/>
      <c r="D45" s="494"/>
      <c r="E45" s="494"/>
      <c r="F45" s="494"/>
      <c r="G45" s="494"/>
      <c r="H45" s="494" t="s">
        <v>184</v>
      </c>
      <c r="I45" s="494"/>
      <c r="J45" s="494"/>
      <c r="K45" s="494"/>
      <c r="L45" s="494"/>
      <c r="M45" s="494" t="s">
        <v>180</v>
      </c>
      <c r="N45" s="494"/>
      <c r="O45" s="494"/>
      <c r="P45" s="98">
        <v>36551</v>
      </c>
      <c r="Q45" s="98">
        <v>40173</v>
      </c>
      <c r="R45" s="99">
        <f t="shared" ref="R45:R53" si="0">YEARFRAC(P45,Q45)</f>
        <v>9.9166666666666661</v>
      </c>
      <c r="S45" s="90" t="s">
        <v>137</v>
      </c>
      <c r="T45" s="100"/>
      <c r="U45" s="101" t="s">
        <v>181</v>
      </c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2"/>
      <c r="AH45" s="71"/>
    </row>
    <row r="46" spans="1:34" s="76" customFormat="1" ht="14.5" customHeight="1" x14ac:dyDescent="0.35">
      <c r="A46" s="71"/>
      <c r="B46" s="494" t="s">
        <v>182</v>
      </c>
      <c r="C46" s="494"/>
      <c r="D46" s="494"/>
      <c r="E46" s="494"/>
      <c r="F46" s="494"/>
      <c r="G46" s="494"/>
      <c r="H46" s="494" t="s">
        <v>183</v>
      </c>
      <c r="I46" s="494"/>
      <c r="J46" s="494"/>
      <c r="K46" s="494"/>
      <c r="L46" s="494"/>
      <c r="M46" s="494" t="s">
        <v>185</v>
      </c>
      <c r="N46" s="494"/>
      <c r="O46" s="494"/>
      <c r="P46" s="98">
        <v>45658</v>
      </c>
      <c r="Q46" s="98">
        <v>46022</v>
      </c>
      <c r="R46" s="99">
        <f t="shared" si="0"/>
        <v>1</v>
      </c>
      <c r="S46" s="90" t="s">
        <v>137</v>
      </c>
      <c r="T46" s="103"/>
      <c r="U46" s="104" t="s">
        <v>186</v>
      </c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5"/>
      <c r="AH46" s="71"/>
    </row>
    <row r="47" spans="1:34" s="76" customFormat="1" ht="14.5" customHeight="1" x14ac:dyDescent="0.35">
      <c r="A47" s="71"/>
      <c r="B47" s="494"/>
      <c r="C47" s="494"/>
      <c r="D47" s="494"/>
      <c r="E47" s="494"/>
      <c r="F47" s="494"/>
      <c r="G47" s="494"/>
      <c r="H47" s="494"/>
      <c r="I47" s="494"/>
      <c r="J47" s="494"/>
      <c r="K47" s="494"/>
      <c r="L47" s="494"/>
      <c r="M47" s="494"/>
      <c r="N47" s="494"/>
      <c r="O47" s="494"/>
      <c r="P47" s="98">
        <v>36551</v>
      </c>
      <c r="Q47" s="98">
        <v>40204</v>
      </c>
      <c r="R47" s="99">
        <f t="shared" si="0"/>
        <v>10</v>
      </c>
      <c r="S47" s="90" t="s">
        <v>137</v>
      </c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5"/>
      <c r="AH47" s="71"/>
    </row>
    <row r="48" spans="1:34" s="76" customFormat="1" ht="14.5" customHeight="1" x14ac:dyDescent="0.35">
      <c r="A48" s="71"/>
      <c r="B48" s="494"/>
      <c r="C48" s="494"/>
      <c r="D48" s="494"/>
      <c r="E48" s="494"/>
      <c r="F48" s="494"/>
      <c r="G48" s="494"/>
      <c r="H48" s="494"/>
      <c r="I48" s="494"/>
      <c r="J48" s="494"/>
      <c r="K48" s="494"/>
      <c r="L48" s="494"/>
      <c r="M48" s="494"/>
      <c r="N48" s="494"/>
      <c r="O48" s="494"/>
      <c r="P48" s="98">
        <v>36861</v>
      </c>
      <c r="Q48" s="98">
        <v>46037</v>
      </c>
      <c r="R48" s="99">
        <f t="shared" si="0"/>
        <v>25.122222222222224</v>
      </c>
      <c r="S48" s="90" t="s">
        <v>137</v>
      </c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5"/>
      <c r="AH48" s="71"/>
    </row>
    <row r="49" spans="1:34" s="76" customFormat="1" ht="14.5" customHeight="1" x14ac:dyDescent="0.35">
      <c r="A49" s="71"/>
      <c r="B49" s="494"/>
      <c r="C49" s="494"/>
      <c r="D49" s="494"/>
      <c r="E49" s="494"/>
      <c r="F49" s="494"/>
      <c r="G49" s="494"/>
      <c r="H49" s="494"/>
      <c r="I49" s="494"/>
      <c r="J49" s="494"/>
      <c r="K49" s="494"/>
      <c r="L49" s="494"/>
      <c r="M49" s="494"/>
      <c r="N49" s="494"/>
      <c r="O49" s="494"/>
      <c r="P49" s="98">
        <v>36551</v>
      </c>
      <c r="Q49" s="98">
        <v>40173</v>
      </c>
      <c r="R49" s="99">
        <f t="shared" si="0"/>
        <v>9.9166666666666661</v>
      </c>
      <c r="S49" s="90" t="s">
        <v>137</v>
      </c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5"/>
      <c r="AH49" s="71"/>
    </row>
    <row r="50" spans="1:34" s="76" customFormat="1" ht="14.5" customHeight="1" x14ac:dyDescent="0.35">
      <c r="A50" s="71"/>
      <c r="B50" s="494"/>
      <c r="C50" s="494"/>
      <c r="D50" s="494"/>
      <c r="E50" s="494"/>
      <c r="F50" s="494"/>
      <c r="G50" s="494"/>
      <c r="H50" s="494"/>
      <c r="I50" s="494"/>
      <c r="J50" s="494"/>
      <c r="K50" s="494"/>
      <c r="L50" s="494"/>
      <c r="M50" s="494"/>
      <c r="N50" s="494"/>
      <c r="O50" s="494"/>
      <c r="P50" s="106"/>
      <c r="Q50" s="106"/>
      <c r="R50" s="99">
        <f t="shared" si="0"/>
        <v>0</v>
      </c>
      <c r="S50" s="90" t="s">
        <v>137</v>
      </c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5"/>
      <c r="AH50" s="71"/>
    </row>
    <row r="51" spans="1:34" s="76" customFormat="1" ht="14.5" customHeight="1" x14ac:dyDescent="0.35">
      <c r="A51" s="71"/>
      <c r="B51" s="494"/>
      <c r="C51" s="494"/>
      <c r="D51" s="494"/>
      <c r="E51" s="494"/>
      <c r="F51" s="494"/>
      <c r="G51" s="494"/>
      <c r="H51" s="494"/>
      <c r="I51" s="494"/>
      <c r="J51" s="494"/>
      <c r="K51" s="494"/>
      <c r="L51" s="494"/>
      <c r="M51" s="494"/>
      <c r="N51" s="494"/>
      <c r="O51" s="494"/>
      <c r="P51" s="106"/>
      <c r="Q51" s="106"/>
      <c r="R51" s="99">
        <f t="shared" si="0"/>
        <v>0</v>
      </c>
      <c r="S51" s="90" t="s">
        <v>137</v>
      </c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5"/>
      <c r="AH51" s="71"/>
    </row>
    <row r="52" spans="1:34" s="76" customFormat="1" ht="14.5" customHeight="1" x14ac:dyDescent="0.35">
      <c r="A52" s="71"/>
      <c r="B52" s="494"/>
      <c r="C52" s="494"/>
      <c r="D52" s="494"/>
      <c r="E52" s="494"/>
      <c r="F52" s="494"/>
      <c r="G52" s="494"/>
      <c r="H52" s="494"/>
      <c r="I52" s="494"/>
      <c r="J52" s="494"/>
      <c r="K52" s="494"/>
      <c r="L52" s="494"/>
      <c r="M52" s="494"/>
      <c r="N52" s="494"/>
      <c r="O52" s="494"/>
      <c r="P52" s="106"/>
      <c r="Q52" s="106"/>
      <c r="R52" s="99">
        <f t="shared" si="0"/>
        <v>0</v>
      </c>
      <c r="S52" s="90" t="s">
        <v>137</v>
      </c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5"/>
      <c r="AH52" s="71"/>
    </row>
    <row r="53" spans="1:34" s="76" customFormat="1" ht="14.5" customHeight="1" x14ac:dyDescent="0.35">
      <c r="A53" s="71"/>
      <c r="B53" s="494"/>
      <c r="C53" s="494"/>
      <c r="D53" s="494"/>
      <c r="E53" s="494"/>
      <c r="F53" s="494"/>
      <c r="G53" s="494"/>
      <c r="H53" s="494"/>
      <c r="I53" s="494"/>
      <c r="J53" s="494"/>
      <c r="K53" s="494"/>
      <c r="L53" s="494"/>
      <c r="M53" s="494"/>
      <c r="N53" s="494"/>
      <c r="O53" s="494"/>
      <c r="P53" s="106"/>
      <c r="Q53" s="106"/>
      <c r="R53" s="99">
        <f t="shared" si="0"/>
        <v>0</v>
      </c>
      <c r="S53" s="90" t="s">
        <v>137</v>
      </c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5"/>
      <c r="AH53" s="71"/>
    </row>
    <row r="54" spans="1:34" s="76" customFormat="1" ht="2.25" customHeight="1" x14ac:dyDescent="0.35">
      <c r="A54" s="71"/>
      <c r="S54" s="90"/>
      <c r="AH54" s="71"/>
    </row>
    <row r="55" spans="1:34" s="76" customFormat="1" ht="11.4" customHeight="1" x14ac:dyDescent="0.35">
      <c r="A55" s="71"/>
      <c r="Q55" s="106" t="s">
        <v>187</v>
      </c>
      <c r="R55" s="107">
        <f>SUM(R45:S54)</f>
        <v>55.955555555555556</v>
      </c>
      <c r="S55" s="90" t="s">
        <v>137</v>
      </c>
      <c r="AH55" s="71"/>
    </row>
    <row r="56" spans="1:34" s="76" customFormat="1" x14ac:dyDescent="0.35">
      <c r="A56" s="71"/>
      <c r="B56" s="79">
        <v>4</v>
      </c>
      <c r="C56" s="498" t="s">
        <v>197</v>
      </c>
      <c r="D56" s="498"/>
      <c r="E56" s="498"/>
      <c r="F56" s="498"/>
      <c r="G56" s="498"/>
      <c r="H56" s="498"/>
      <c r="I56" s="498"/>
      <c r="J56" s="498"/>
      <c r="K56" s="498"/>
      <c r="L56" s="498"/>
      <c r="M56" s="498"/>
      <c r="N56" s="498"/>
      <c r="O56" s="498"/>
      <c r="P56" s="498"/>
      <c r="Q56" s="498"/>
      <c r="R56" s="498"/>
      <c r="S56" s="498"/>
      <c r="T56" s="498"/>
      <c r="U56" s="498"/>
      <c r="V56" s="498"/>
      <c r="W56" s="498"/>
      <c r="X56" s="498"/>
      <c r="Y56" s="498"/>
      <c r="Z56" s="498"/>
      <c r="AA56" s="498"/>
      <c r="AB56" s="498"/>
      <c r="AC56" s="498"/>
      <c r="AD56" s="498"/>
      <c r="AE56" s="498"/>
      <c r="AF56" s="498"/>
      <c r="AG56" s="498"/>
      <c r="AH56" s="71"/>
    </row>
    <row r="57" spans="1:34" s="76" customFormat="1" ht="2.25" customHeight="1" x14ac:dyDescent="0.35">
      <c r="A57" s="71"/>
      <c r="AH57" s="71"/>
    </row>
    <row r="58" spans="1:34" s="76" customFormat="1" ht="14.5" customHeight="1" x14ac:dyDescent="0.35">
      <c r="A58" s="71"/>
      <c r="B58" s="503" t="s">
        <v>145</v>
      </c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5"/>
      <c r="P58" s="506" t="s">
        <v>40</v>
      </c>
      <c r="Q58" s="506"/>
      <c r="R58" s="506"/>
      <c r="S58" s="506"/>
      <c r="T58" s="506"/>
      <c r="U58" s="506"/>
      <c r="V58" s="506"/>
      <c r="W58" s="506"/>
      <c r="X58" s="506"/>
      <c r="Y58" s="507"/>
      <c r="Z58" s="508" t="s">
        <v>57</v>
      </c>
      <c r="AA58" s="509"/>
      <c r="AB58" s="509"/>
      <c r="AC58" s="509"/>
      <c r="AD58" s="509"/>
      <c r="AE58" s="509"/>
      <c r="AF58" s="509"/>
      <c r="AG58" s="510"/>
      <c r="AH58" s="71"/>
    </row>
    <row r="59" spans="1:34" s="76" customFormat="1" x14ac:dyDescent="0.35">
      <c r="A59" s="71"/>
      <c r="B59" s="308" t="s">
        <v>188</v>
      </c>
      <c r="C59" s="308"/>
      <c r="D59" s="308"/>
      <c r="E59" s="308"/>
      <c r="F59" s="308"/>
      <c r="G59" s="308"/>
      <c r="H59" s="308"/>
      <c r="I59" s="308"/>
      <c r="J59" s="308"/>
      <c r="K59" s="308"/>
      <c r="L59" s="308"/>
      <c r="M59" s="308"/>
      <c r="N59" s="308"/>
      <c r="O59" s="308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221">
        <v>73076543</v>
      </c>
      <c r="AA59" s="221"/>
      <c r="AB59" s="221"/>
      <c r="AC59" s="221"/>
      <c r="AD59" s="221"/>
      <c r="AE59" s="221"/>
      <c r="AF59" s="221"/>
      <c r="AG59" s="221"/>
      <c r="AH59" s="71"/>
    </row>
    <row r="60" spans="1:34" s="76" customFormat="1" x14ac:dyDescent="0.35">
      <c r="A60" s="71"/>
      <c r="B60" s="308" t="s">
        <v>190</v>
      </c>
      <c r="C60" s="308"/>
      <c r="D60" s="308"/>
      <c r="E60" s="308"/>
      <c r="F60" s="308"/>
      <c r="G60" s="308"/>
      <c r="H60" s="308"/>
      <c r="I60" s="308"/>
      <c r="J60" s="308"/>
      <c r="K60" s="308"/>
      <c r="L60" s="308"/>
      <c r="M60" s="308"/>
      <c r="N60" s="308"/>
      <c r="O60" s="308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221">
        <v>5634567890</v>
      </c>
      <c r="AA60" s="221"/>
      <c r="AB60" s="221"/>
      <c r="AC60" s="221"/>
      <c r="AD60" s="221"/>
      <c r="AE60" s="221"/>
      <c r="AF60" s="221"/>
      <c r="AG60" s="221"/>
      <c r="AH60" s="71"/>
    </row>
    <row r="61" spans="1:34" s="76" customFormat="1" x14ac:dyDescent="0.35">
      <c r="A61" s="71"/>
      <c r="B61" s="221"/>
      <c r="C61" s="221"/>
      <c r="D61" s="221"/>
      <c r="E61" s="221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71"/>
    </row>
    <row r="62" spans="1:34" s="76" customFormat="1" ht="2.25" customHeight="1" x14ac:dyDescent="0.35">
      <c r="A62" s="71"/>
      <c r="B62" s="502"/>
      <c r="C62" s="502"/>
      <c r="D62" s="502"/>
      <c r="E62" s="502"/>
      <c r="F62" s="502"/>
      <c r="G62" s="502"/>
      <c r="H62" s="502"/>
      <c r="I62" s="502"/>
      <c r="J62" s="502"/>
      <c r="K62" s="502"/>
      <c r="L62" s="502"/>
      <c r="M62" s="502"/>
      <c r="N62" s="502"/>
      <c r="O62" s="502"/>
      <c r="P62" s="502"/>
      <c r="Q62" s="502"/>
      <c r="R62" s="502"/>
      <c r="S62" s="502"/>
      <c r="T62" s="502"/>
      <c r="U62" s="502"/>
      <c r="V62" s="502"/>
      <c r="W62" s="502"/>
      <c r="X62" s="502"/>
      <c r="Y62" s="502"/>
      <c r="Z62" s="502"/>
      <c r="AA62" s="502"/>
      <c r="AB62" s="502"/>
      <c r="AC62" s="502"/>
      <c r="AD62" s="502"/>
      <c r="AE62" s="502"/>
      <c r="AF62" s="502"/>
      <c r="AG62" s="502"/>
      <c r="AH62" s="71"/>
    </row>
    <row r="63" spans="1:34" s="76" customFormat="1" ht="2.25" customHeight="1" x14ac:dyDescent="0.35">
      <c r="A63" s="71"/>
      <c r="AH63" s="71"/>
    </row>
    <row r="64" spans="1:34" s="76" customFormat="1" x14ac:dyDescent="0.35">
      <c r="A64" s="71"/>
      <c r="B64" s="79">
        <v>5</v>
      </c>
      <c r="C64" s="498" t="s">
        <v>198</v>
      </c>
      <c r="D64" s="498"/>
      <c r="E64" s="498"/>
      <c r="F64" s="498"/>
      <c r="G64" s="498"/>
      <c r="H64" s="498"/>
      <c r="I64" s="498"/>
      <c r="J64" s="498"/>
      <c r="K64" s="498"/>
      <c r="L64" s="498"/>
      <c r="M64" s="498"/>
      <c r="N64" s="498"/>
      <c r="O64" s="498"/>
      <c r="P64" s="498"/>
      <c r="Q64" s="498"/>
      <c r="R64" s="498"/>
      <c r="S64" s="498"/>
      <c r="T64" s="498"/>
      <c r="U64" s="498"/>
      <c r="V64" s="498"/>
      <c r="W64" s="498"/>
      <c r="X64" s="498"/>
      <c r="Y64" s="498"/>
      <c r="Z64" s="498"/>
      <c r="AA64" s="498"/>
      <c r="AB64" s="498"/>
      <c r="AC64" s="498"/>
      <c r="AD64" s="498"/>
      <c r="AE64" s="498"/>
      <c r="AF64" s="498"/>
      <c r="AG64" s="498"/>
      <c r="AH64" s="71"/>
    </row>
    <row r="65" spans="1:34" s="76" customFormat="1" ht="2.25" customHeight="1" x14ac:dyDescent="0.35">
      <c r="A65" s="71"/>
      <c r="AH65" s="71"/>
    </row>
    <row r="66" spans="1:34" s="76" customFormat="1" ht="24.5" x14ac:dyDescent="0.35">
      <c r="A66" s="71"/>
      <c r="B66" s="499" t="s">
        <v>46</v>
      </c>
      <c r="C66" s="500"/>
      <c r="D66" s="500"/>
      <c r="E66" s="500"/>
      <c r="F66" s="500"/>
      <c r="G66" s="500"/>
      <c r="H66" s="500"/>
      <c r="I66" s="500"/>
      <c r="J66" s="500"/>
      <c r="K66" s="500"/>
      <c r="L66" s="500"/>
      <c r="M66" s="500"/>
      <c r="N66" s="500"/>
      <c r="O66" s="109" t="s">
        <v>123</v>
      </c>
      <c r="P66" s="467" t="s">
        <v>46</v>
      </c>
      <c r="Q66" s="468"/>
      <c r="R66" s="468"/>
      <c r="S66" s="468"/>
      <c r="T66" s="468"/>
      <c r="U66" s="468"/>
      <c r="V66" s="468"/>
      <c r="W66" s="468"/>
      <c r="X66" s="468"/>
      <c r="Y66" s="468"/>
      <c r="Z66" s="468"/>
      <c r="AA66" s="468"/>
      <c r="AB66" s="468"/>
      <c r="AC66" s="468"/>
      <c r="AD66" s="469"/>
      <c r="AE66" s="499" t="s">
        <v>123</v>
      </c>
      <c r="AF66" s="500"/>
      <c r="AG66" s="501"/>
      <c r="AH66" s="71"/>
    </row>
    <row r="67" spans="1:34" s="76" customFormat="1" x14ac:dyDescent="0.35">
      <c r="A67" s="71"/>
      <c r="B67" s="497" t="s">
        <v>191</v>
      </c>
      <c r="C67" s="497"/>
      <c r="D67" s="497"/>
      <c r="E67" s="497"/>
      <c r="F67" s="497"/>
      <c r="G67" s="497"/>
      <c r="H67" s="497"/>
      <c r="I67" s="497"/>
      <c r="J67" s="497"/>
      <c r="K67" s="497"/>
      <c r="L67" s="497"/>
      <c r="M67" s="497"/>
      <c r="N67" s="497"/>
      <c r="O67" s="57"/>
      <c r="P67" s="494" t="s">
        <v>195</v>
      </c>
      <c r="Q67" s="494"/>
      <c r="R67" s="494"/>
      <c r="S67" s="494"/>
      <c r="T67" s="494"/>
      <c r="U67" s="494"/>
      <c r="V67" s="494"/>
      <c r="W67" s="494"/>
      <c r="X67" s="494"/>
      <c r="Y67" s="494"/>
      <c r="Z67" s="494"/>
      <c r="AA67" s="494"/>
      <c r="AB67" s="494"/>
      <c r="AC67" s="494"/>
      <c r="AD67" s="494"/>
      <c r="AE67" s="494" t="s">
        <v>125</v>
      </c>
      <c r="AF67" s="494"/>
      <c r="AG67" s="494"/>
      <c r="AH67" s="71"/>
    </row>
    <row r="68" spans="1:34" s="76" customFormat="1" x14ac:dyDescent="0.35">
      <c r="A68" s="71"/>
      <c r="B68" s="497" t="s">
        <v>192</v>
      </c>
      <c r="C68" s="497"/>
      <c r="D68" s="497"/>
      <c r="E68" s="497"/>
      <c r="F68" s="497"/>
      <c r="G68" s="497"/>
      <c r="H68" s="497"/>
      <c r="I68" s="497"/>
      <c r="J68" s="497"/>
      <c r="K68" s="497"/>
      <c r="L68" s="497"/>
      <c r="M68" s="497"/>
      <c r="N68" s="497"/>
      <c r="O68" s="27"/>
      <c r="P68" s="494"/>
      <c r="Q68" s="494"/>
      <c r="R68" s="494"/>
      <c r="S68" s="494"/>
      <c r="T68" s="494"/>
      <c r="U68" s="494"/>
      <c r="V68" s="494"/>
      <c r="W68" s="494"/>
      <c r="X68" s="494"/>
      <c r="Y68" s="494"/>
      <c r="Z68" s="494"/>
      <c r="AA68" s="494"/>
      <c r="AB68" s="494"/>
      <c r="AC68" s="494"/>
      <c r="AD68" s="494"/>
      <c r="AE68" s="494" t="s">
        <v>125</v>
      </c>
      <c r="AF68" s="494"/>
      <c r="AG68" s="494"/>
      <c r="AH68" s="71"/>
    </row>
    <row r="69" spans="1:34" s="76" customFormat="1" x14ac:dyDescent="0.35">
      <c r="A69" s="71"/>
      <c r="B69" s="497" t="s">
        <v>193</v>
      </c>
      <c r="C69" s="497"/>
      <c r="D69" s="497"/>
      <c r="E69" s="497"/>
      <c r="F69" s="497"/>
      <c r="G69" s="497"/>
      <c r="H69" s="497"/>
      <c r="I69" s="497"/>
      <c r="J69" s="497"/>
      <c r="K69" s="497"/>
      <c r="L69" s="497"/>
      <c r="M69" s="497"/>
      <c r="N69" s="497"/>
      <c r="O69" s="27"/>
      <c r="P69" s="494"/>
      <c r="Q69" s="494"/>
      <c r="R69" s="494"/>
      <c r="S69" s="494"/>
      <c r="T69" s="494"/>
      <c r="U69" s="494"/>
      <c r="V69" s="494"/>
      <c r="W69" s="494"/>
      <c r="X69" s="494"/>
      <c r="Y69" s="494"/>
      <c r="Z69" s="494"/>
      <c r="AA69" s="494"/>
      <c r="AB69" s="494"/>
      <c r="AC69" s="494"/>
      <c r="AD69" s="494"/>
      <c r="AE69" s="494" t="s">
        <v>125</v>
      </c>
      <c r="AF69" s="494"/>
      <c r="AG69" s="494"/>
      <c r="AH69" s="71"/>
    </row>
    <row r="70" spans="1:34" s="76" customFormat="1" x14ac:dyDescent="0.35">
      <c r="A70" s="71"/>
      <c r="B70" s="497" t="s">
        <v>194</v>
      </c>
      <c r="C70" s="497"/>
      <c r="D70" s="497"/>
      <c r="E70" s="497"/>
      <c r="F70" s="497"/>
      <c r="G70" s="497"/>
      <c r="H70" s="497"/>
      <c r="I70" s="497"/>
      <c r="J70" s="497"/>
      <c r="K70" s="497"/>
      <c r="L70" s="497"/>
      <c r="M70" s="497"/>
      <c r="N70" s="497"/>
      <c r="O70" s="27"/>
      <c r="P70" s="494"/>
      <c r="Q70" s="494"/>
      <c r="R70" s="494"/>
      <c r="S70" s="494"/>
      <c r="T70" s="494"/>
      <c r="U70" s="494"/>
      <c r="V70" s="494"/>
      <c r="W70" s="494"/>
      <c r="X70" s="494"/>
      <c r="Y70" s="494"/>
      <c r="Z70" s="494"/>
      <c r="AA70" s="494"/>
      <c r="AB70" s="494"/>
      <c r="AC70" s="494"/>
      <c r="AD70" s="494"/>
      <c r="AE70" s="494" t="s">
        <v>125</v>
      </c>
      <c r="AF70" s="494"/>
      <c r="AG70" s="494"/>
      <c r="AH70" s="71"/>
    </row>
    <row r="71" spans="1:34" s="76" customFormat="1" ht="2.25" customHeight="1" x14ac:dyDescent="0.35">
      <c r="A71" s="71"/>
      <c r="AH71" s="71"/>
    </row>
    <row r="72" spans="1:34" s="76" customFormat="1" x14ac:dyDescent="0.35">
      <c r="A72" s="71"/>
      <c r="B72" s="79">
        <v>6</v>
      </c>
      <c r="C72" s="498" t="s">
        <v>48</v>
      </c>
      <c r="D72" s="498"/>
      <c r="E72" s="498"/>
      <c r="F72" s="498"/>
      <c r="G72" s="498"/>
      <c r="H72" s="498"/>
      <c r="I72" s="498"/>
      <c r="J72" s="498"/>
      <c r="K72" s="498"/>
      <c r="L72" s="498"/>
      <c r="M72" s="498"/>
      <c r="N72" s="498"/>
      <c r="O72" s="498"/>
      <c r="P72" s="498"/>
      <c r="Q72" s="498"/>
      <c r="R72" s="498"/>
      <c r="S72" s="498"/>
      <c r="T72" s="498"/>
      <c r="U72" s="498"/>
      <c r="V72" s="498"/>
      <c r="W72" s="498"/>
      <c r="X72" s="498"/>
      <c r="Y72" s="498"/>
      <c r="Z72" s="498"/>
      <c r="AA72" s="498"/>
      <c r="AB72" s="498"/>
      <c r="AC72" s="498"/>
      <c r="AD72" s="498"/>
      <c r="AE72" s="498"/>
      <c r="AF72" s="498"/>
      <c r="AG72" s="498"/>
      <c r="AH72" s="71"/>
    </row>
    <row r="73" spans="1:34" s="76" customFormat="1" ht="2.25" customHeight="1" x14ac:dyDescent="0.35">
      <c r="A73" s="71"/>
      <c r="AH73" s="71"/>
    </row>
    <row r="74" spans="1:34" s="76" customFormat="1" x14ac:dyDescent="0.35">
      <c r="A74" s="71"/>
      <c r="B74" s="81" t="s">
        <v>199</v>
      </c>
      <c r="C74" s="110"/>
      <c r="D74" s="235" t="s">
        <v>147</v>
      </c>
      <c r="E74" s="239"/>
      <c r="F74" s="236"/>
      <c r="H74" s="81" t="s">
        <v>49</v>
      </c>
      <c r="I74" s="83"/>
      <c r="J74" s="235" t="s">
        <v>155</v>
      </c>
      <c r="K74" s="236"/>
      <c r="N74" s="81" t="s">
        <v>50</v>
      </c>
      <c r="O74" s="78"/>
      <c r="P74" s="81" t="s">
        <v>49</v>
      </c>
      <c r="Q74" s="83"/>
      <c r="R74" s="235" t="s">
        <v>156</v>
      </c>
      <c r="S74" s="239"/>
      <c r="T74" s="236"/>
      <c r="W74" s="81" t="s">
        <v>50</v>
      </c>
      <c r="X74" s="83"/>
      <c r="Y74" s="235" t="s">
        <v>152</v>
      </c>
      <c r="Z74" s="239"/>
      <c r="AA74" s="236"/>
      <c r="AC74" s="81" t="s">
        <v>49</v>
      </c>
      <c r="AD74" s="83"/>
      <c r="AE74" s="235" t="s">
        <v>157</v>
      </c>
      <c r="AF74" s="239"/>
      <c r="AG74" s="236"/>
      <c r="AH74" s="71"/>
    </row>
    <row r="75" spans="1:34" s="76" customFormat="1" ht="2.25" customHeight="1" x14ac:dyDescent="0.35">
      <c r="A75" s="71"/>
      <c r="AH75" s="71"/>
    </row>
    <row r="76" spans="1:34" s="76" customFormat="1" x14ac:dyDescent="0.35">
      <c r="A76" s="71"/>
      <c r="B76" s="79">
        <v>7</v>
      </c>
      <c r="C76" s="485" t="s">
        <v>158</v>
      </c>
      <c r="D76" s="485"/>
      <c r="E76" s="485"/>
      <c r="F76" s="485"/>
      <c r="G76" s="485"/>
      <c r="H76" s="485"/>
      <c r="I76" s="485"/>
      <c r="J76" s="485"/>
      <c r="K76" s="485"/>
      <c r="L76" s="485"/>
      <c r="M76" s="485"/>
      <c r="N76" s="485"/>
      <c r="O76" s="485"/>
      <c r="P76" s="485"/>
      <c r="Q76" s="485"/>
      <c r="R76" s="485"/>
      <c r="S76" s="485"/>
      <c r="T76" s="485"/>
      <c r="U76" s="485"/>
      <c r="V76" s="485"/>
      <c r="W76" s="485"/>
      <c r="X76" s="485"/>
      <c r="Y76" s="485"/>
      <c r="Z76" s="485"/>
      <c r="AA76" s="485"/>
      <c r="AB76" s="485"/>
      <c r="AC76" s="485"/>
      <c r="AD76" s="485"/>
      <c r="AE76" s="485"/>
      <c r="AF76" s="485"/>
      <c r="AG76" s="485"/>
      <c r="AH76" s="71"/>
    </row>
    <row r="77" spans="1:34" s="76" customFormat="1" ht="2.25" customHeight="1" x14ac:dyDescent="0.35">
      <c r="A77" s="71"/>
      <c r="AH77" s="71"/>
    </row>
    <row r="78" spans="1:34" s="76" customFormat="1" x14ac:dyDescent="0.35">
      <c r="A78" s="71"/>
      <c r="B78" s="496" t="s">
        <v>159</v>
      </c>
      <c r="C78" s="496"/>
      <c r="D78" s="496"/>
      <c r="E78" s="496"/>
      <c r="F78" s="496"/>
      <c r="G78" s="496"/>
      <c r="H78" s="496"/>
      <c r="I78" s="496" t="s">
        <v>27</v>
      </c>
      <c r="J78" s="496"/>
      <c r="K78" s="496"/>
      <c r="M78" s="496" t="s">
        <v>159</v>
      </c>
      <c r="N78" s="496"/>
      <c r="O78" s="496"/>
      <c r="P78" s="496" t="s">
        <v>27</v>
      </c>
      <c r="Q78" s="496"/>
      <c r="R78" s="496"/>
      <c r="U78" s="495" t="s">
        <v>159</v>
      </c>
      <c r="V78" s="495"/>
      <c r="W78" s="495"/>
      <c r="X78" s="495"/>
      <c r="Y78" s="495"/>
      <c r="Z78" s="495"/>
      <c r="AA78" s="495"/>
      <c r="AB78" s="495" t="s">
        <v>27</v>
      </c>
      <c r="AC78" s="495"/>
      <c r="AD78" s="495"/>
      <c r="AH78" s="71"/>
    </row>
    <row r="79" spans="1:34" s="76" customFormat="1" x14ac:dyDescent="0.35">
      <c r="A79" s="71"/>
      <c r="B79" s="494" t="s">
        <v>161</v>
      </c>
      <c r="C79" s="494"/>
      <c r="D79" s="494"/>
      <c r="E79" s="494"/>
      <c r="F79" s="494"/>
      <c r="G79" s="494"/>
      <c r="H79" s="494"/>
      <c r="I79" s="494" t="s">
        <v>157</v>
      </c>
      <c r="J79" s="494"/>
      <c r="K79" s="494"/>
      <c r="M79" s="494" t="s">
        <v>165</v>
      </c>
      <c r="N79" s="494"/>
      <c r="O79" s="494"/>
      <c r="P79" s="494" t="s">
        <v>156</v>
      </c>
      <c r="Q79" s="494"/>
      <c r="R79" s="494"/>
      <c r="U79" s="495"/>
      <c r="V79" s="495"/>
      <c r="W79" s="495"/>
      <c r="X79" s="495"/>
      <c r="Y79" s="495"/>
      <c r="Z79" s="495"/>
      <c r="AA79" s="495"/>
      <c r="AB79" s="495"/>
      <c r="AC79" s="495"/>
      <c r="AD79" s="495"/>
      <c r="AH79" s="71"/>
    </row>
    <row r="80" spans="1:34" s="76" customFormat="1" x14ac:dyDescent="0.35">
      <c r="A80" s="71"/>
      <c r="B80" s="494" t="s">
        <v>162</v>
      </c>
      <c r="C80" s="494"/>
      <c r="D80" s="494"/>
      <c r="E80" s="494"/>
      <c r="F80" s="494"/>
      <c r="G80" s="494"/>
      <c r="H80" s="494"/>
      <c r="I80" s="494" t="s">
        <v>156</v>
      </c>
      <c r="J80" s="494"/>
      <c r="K80" s="494"/>
      <c r="M80" s="494" t="s">
        <v>164</v>
      </c>
      <c r="N80" s="494"/>
      <c r="O80" s="494"/>
      <c r="P80" s="494" t="s">
        <v>156</v>
      </c>
      <c r="Q80" s="494"/>
      <c r="R80" s="494"/>
      <c r="U80" s="495"/>
      <c r="V80" s="495"/>
      <c r="W80" s="495"/>
      <c r="X80" s="495"/>
      <c r="Y80" s="495"/>
      <c r="Z80" s="495"/>
      <c r="AA80" s="495"/>
      <c r="AB80" s="495"/>
      <c r="AC80" s="495"/>
      <c r="AD80" s="495"/>
      <c r="AH80" s="71"/>
    </row>
    <row r="81" spans="1:34" s="76" customFormat="1" x14ac:dyDescent="0.35">
      <c r="A81" s="71"/>
      <c r="B81" s="494" t="s">
        <v>163</v>
      </c>
      <c r="C81" s="494"/>
      <c r="D81" s="494"/>
      <c r="E81" s="494"/>
      <c r="F81" s="494"/>
      <c r="G81" s="494"/>
      <c r="H81" s="494"/>
      <c r="I81" s="494" t="s">
        <v>156</v>
      </c>
      <c r="J81" s="494"/>
      <c r="K81" s="494"/>
      <c r="M81" s="494" t="s">
        <v>166</v>
      </c>
      <c r="N81" s="494"/>
      <c r="O81" s="494"/>
      <c r="P81" s="494" t="s">
        <v>156</v>
      </c>
      <c r="Q81" s="494"/>
      <c r="R81" s="494"/>
      <c r="U81" s="495"/>
      <c r="V81" s="495"/>
      <c r="W81" s="495"/>
      <c r="X81" s="495"/>
      <c r="Y81" s="495"/>
      <c r="Z81" s="495"/>
      <c r="AA81" s="495"/>
      <c r="AB81" s="495"/>
      <c r="AC81" s="495"/>
      <c r="AD81" s="495"/>
      <c r="AH81" s="71"/>
    </row>
    <row r="82" spans="1:34" s="76" customFormat="1" ht="2.25" customHeight="1" x14ac:dyDescent="0.35">
      <c r="A82" s="71"/>
      <c r="B82" s="484"/>
      <c r="C82" s="484"/>
      <c r="D82" s="484"/>
      <c r="E82" s="484"/>
      <c r="F82" s="484"/>
      <c r="G82" s="484"/>
      <c r="H82" s="484"/>
      <c r="AH82" s="71"/>
    </row>
    <row r="83" spans="1:34" s="76" customFormat="1" x14ac:dyDescent="0.35">
      <c r="A83" s="71"/>
      <c r="B83" s="79">
        <v>8</v>
      </c>
      <c r="C83" s="485" t="s">
        <v>168</v>
      </c>
      <c r="D83" s="485"/>
      <c r="E83" s="485"/>
      <c r="F83" s="485"/>
      <c r="G83" s="485"/>
      <c r="H83" s="485"/>
      <c r="I83" s="485"/>
      <c r="J83" s="485"/>
      <c r="K83" s="485"/>
      <c r="L83" s="485"/>
      <c r="M83" s="485"/>
      <c r="N83" s="485"/>
      <c r="O83" s="485"/>
      <c r="P83" s="485"/>
      <c r="Q83" s="485"/>
      <c r="R83" s="485"/>
      <c r="S83" s="485"/>
      <c r="T83" s="485"/>
      <c r="U83" s="485"/>
      <c r="V83" s="485"/>
      <c r="W83" s="485"/>
      <c r="X83" s="485"/>
      <c r="Y83" s="485"/>
      <c r="Z83" s="485"/>
      <c r="AA83" s="485"/>
      <c r="AB83" s="485"/>
      <c r="AC83" s="485"/>
      <c r="AD83" s="485"/>
      <c r="AE83" s="485"/>
      <c r="AF83" s="485"/>
      <c r="AG83" s="485"/>
      <c r="AH83" s="71"/>
    </row>
    <row r="84" spans="1:34" s="76" customFormat="1" ht="2.25" customHeight="1" x14ac:dyDescent="0.35">
      <c r="A84" s="71"/>
      <c r="AH84" s="71"/>
    </row>
    <row r="85" spans="1:34" s="76" customFormat="1" ht="14.5" customHeight="1" x14ac:dyDescent="0.35">
      <c r="A85" s="71"/>
      <c r="B85" s="486" t="s">
        <v>59</v>
      </c>
      <c r="C85" s="487"/>
      <c r="D85" s="487"/>
      <c r="E85" s="487"/>
      <c r="F85" s="487"/>
      <c r="G85" s="487"/>
      <c r="H85" s="487"/>
      <c r="I85" s="487"/>
      <c r="J85" s="488"/>
      <c r="K85" s="489" t="s">
        <v>170</v>
      </c>
      <c r="L85" s="490"/>
      <c r="M85" s="490"/>
      <c r="N85" s="490"/>
      <c r="O85" s="490"/>
      <c r="Q85" s="491" t="s">
        <v>172</v>
      </c>
      <c r="R85" s="492"/>
      <c r="S85" s="492"/>
      <c r="T85" s="492"/>
      <c r="U85" s="492"/>
      <c r="V85" s="492"/>
      <c r="W85" s="493"/>
      <c r="X85" s="483" t="s">
        <v>196</v>
      </c>
      <c r="Y85" s="348"/>
      <c r="Z85" s="348"/>
      <c r="AA85" s="348"/>
      <c r="AB85" s="348"/>
      <c r="AC85" s="348"/>
      <c r="AD85" s="348"/>
      <c r="AE85" s="348"/>
      <c r="AF85" s="348"/>
      <c r="AG85" s="349"/>
      <c r="AH85" s="71"/>
    </row>
    <row r="86" spans="1:34" s="76" customFormat="1" ht="2.25" customHeight="1" x14ac:dyDescent="0.35">
      <c r="A86" s="71"/>
      <c r="AH86" s="71"/>
    </row>
    <row r="87" spans="1:34" s="76" customFormat="1" ht="14.5" customHeight="1" x14ac:dyDescent="0.35">
      <c r="A87" s="71"/>
      <c r="B87" s="95">
        <f>IF(K85="Si, como contratista","¿Con qué empresa contratista trabajó en MSC?",0)</f>
        <v>0</v>
      </c>
      <c r="C87" s="96"/>
      <c r="D87" s="96"/>
      <c r="E87" s="96"/>
      <c r="F87" s="96"/>
      <c r="G87" s="96"/>
      <c r="H87" s="96"/>
      <c r="I87" s="96"/>
      <c r="J87" s="97"/>
      <c r="K87" s="483"/>
      <c r="L87" s="348"/>
      <c r="M87" s="348"/>
      <c r="N87" s="348"/>
      <c r="O87" s="348"/>
      <c r="AH87" s="71"/>
    </row>
    <row r="88" spans="1:34" s="76" customFormat="1" ht="8.5" customHeight="1" x14ac:dyDescent="0.35">
      <c r="A88" s="71"/>
      <c r="AH88" s="71"/>
    </row>
    <row r="89" spans="1:34" s="76" customFormat="1" x14ac:dyDescent="0.35">
      <c r="A89" s="71"/>
      <c r="B89" s="111" t="s">
        <v>70</v>
      </c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AH89" s="71"/>
    </row>
    <row r="90" spans="1:34" s="76" customFormat="1" x14ac:dyDescent="0.35">
      <c r="A90" s="71"/>
      <c r="B90" s="113" t="s">
        <v>71</v>
      </c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AH90" s="71"/>
    </row>
    <row r="91" spans="1:34" s="76" customFormat="1" x14ac:dyDescent="0.35">
      <c r="A91" s="71"/>
      <c r="B91" s="115" t="s">
        <v>73</v>
      </c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AH91" s="71"/>
    </row>
    <row r="92" spans="1:34" s="76" customFormat="1" x14ac:dyDescent="0.35">
      <c r="A92" s="71"/>
      <c r="C92" s="117" t="s">
        <v>200</v>
      </c>
      <c r="D92" s="117"/>
      <c r="E92" s="117"/>
      <c r="F92" s="117"/>
      <c r="G92" s="117"/>
      <c r="H92" s="117"/>
      <c r="I92" s="117"/>
      <c r="O92" s="117" t="s">
        <v>201</v>
      </c>
      <c r="AH92" s="71"/>
    </row>
    <row r="93" spans="1:34" s="76" customFormat="1" ht="2.25" customHeight="1" x14ac:dyDescent="0.35">
      <c r="A93" s="71"/>
      <c r="AH93" s="71"/>
    </row>
    <row r="94" spans="1:34" s="76" customFormat="1" x14ac:dyDescent="0.35">
      <c r="A94" s="71"/>
      <c r="B94" s="118" t="s">
        <v>174</v>
      </c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AH94" s="71"/>
    </row>
    <row r="95" spans="1:34" s="76" customFormat="1" x14ac:dyDescent="0.35">
      <c r="A95" s="71"/>
      <c r="B95" s="120" t="s">
        <v>173</v>
      </c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AH95" s="71"/>
    </row>
    <row r="96" spans="1:34" s="76" customFormat="1" x14ac:dyDescent="0.35">
      <c r="A96" s="71"/>
      <c r="B96" s="120" t="s">
        <v>68</v>
      </c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AH96" s="71"/>
    </row>
    <row r="97" spans="1:34" s="76" customFormat="1" x14ac:dyDescent="0.35">
      <c r="A97" s="71"/>
      <c r="B97" s="122" t="s">
        <v>69</v>
      </c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AH97" s="71"/>
    </row>
    <row r="98" spans="1:34" s="76" customFormat="1" x14ac:dyDescent="0.35">
      <c r="A98" s="71"/>
      <c r="AH98" s="71"/>
    </row>
    <row r="99" spans="1:34" s="76" customFormat="1" x14ac:dyDescent="0.35">
      <c r="A99" s="71"/>
      <c r="B99" s="76" t="s">
        <v>175</v>
      </c>
      <c r="AH99" s="71"/>
    </row>
    <row r="100" spans="1:34" s="76" customFormat="1" ht="10.25" customHeight="1" x14ac:dyDescent="0.35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</row>
    <row r="101" spans="1:34" s="76" customFormat="1" ht="12" x14ac:dyDescent="0.3"/>
    <row r="102" spans="1:34" s="76" customFormat="1" ht="12" x14ac:dyDescent="0.3"/>
    <row r="103" spans="1:34" s="76" customFormat="1" ht="12" x14ac:dyDescent="0.3"/>
    <row r="104" spans="1:34" s="76" customFormat="1" ht="12" x14ac:dyDescent="0.3"/>
    <row r="105" spans="1:34" s="76" customFormat="1" ht="12" x14ac:dyDescent="0.3"/>
    <row r="106" spans="1:34" s="76" customFormat="1" ht="12" x14ac:dyDescent="0.3"/>
    <row r="107" spans="1:34" s="76" customFormat="1" ht="12" x14ac:dyDescent="0.3"/>
    <row r="108" spans="1:34" s="76" customFormat="1" ht="12" x14ac:dyDescent="0.3"/>
    <row r="109" spans="1:34" s="76" customFormat="1" ht="12" x14ac:dyDescent="0.3"/>
    <row r="110" spans="1:34" s="76" customFormat="1" ht="12" x14ac:dyDescent="0.3"/>
    <row r="111" spans="1:34" s="76" customFormat="1" ht="12" x14ac:dyDescent="0.3"/>
    <row r="112" spans="1:34" s="76" customFormat="1" ht="12" x14ac:dyDescent="0.3"/>
    <row r="113" s="76" customFormat="1" ht="12" x14ac:dyDescent="0.3"/>
    <row r="114" s="76" customFormat="1" ht="12" x14ac:dyDescent="0.3"/>
    <row r="115" s="76" customFormat="1" ht="12" x14ac:dyDescent="0.3"/>
    <row r="116" s="76" customFormat="1" ht="12" x14ac:dyDescent="0.3"/>
    <row r="117" s="76" customFormat="1" ht="12" x14ac:dyDescent="0.3"/>
    <row r="118" s="76" customFormat="1" ht="12" x14ac:dyDescent="0.3"/>
    <row r="119" s="76" customFormat="1" ht="12" x14ac:dyDescent="0.3"/>
    <row r="120" s="76" customFormat="1" ht="12" x14ac:dyDescent="0.3"/>
    <row r="121" s="76" customFormat="1" ht="12" x14ac:dyDescent="0.3"/>
    <row r="122" s="76" customFormat="1" ht="12" x14ac:dyDescent="0.3"/>
    <row r="123" s="76" customFormat="1" ht="12" x14ac:dyDescent="0.3"/>
    <row r="124" s="76" customFormat="1" ht="12" x14ac:dyDescent="0.3"/>
    <row r="125" s="76" customFormat="1" ht="12" x14ac:dyDescent="0.3"/>
    <row r="126" s="76" customFormat="1" ht="12" x14ac:dyDescent="0.3"/>
    <row r="127" s="76" customFormat="1" ht="12" x14ac:dyDescent="0.3"/>
  </sheetData>
  <mergeCells count="178">
    <mergeCell ref="B1:K3"/>
    <mergeCell ref="L1:X3"/>
    <mergeCell ref="Y1:AG1"/>
    <mergeCell ref="Y2:AG2"/>
    <mergeCell ref="Y3:AG3"/>
    <mergeCell ref="B5:AG5"/>
    <mergeCell ref="AF7:AG7"/>
    <mergeCell ref="C9:AG9"/>
    <mergeCell ref="B11:D11"/>
    <mergeCell ref="E11:Y11"/>
    <mergeCell ref="AA11:AB11"/>
    <mergeCell ref="AC11:AG11"/>
    <mergeCell ref="B7:E7"/>
    <mergeCell ref="H7:I7"/>
    <mergeCell ref="K7:V7"/>
    <mergeCell ref="X7:AA7"/>
    <mergeCell ref="AB7:AC7"/>
    <mergeCell ref="AD7:AE7"/>
    <mergeCell ref="F19:G19"/>
    <mergeCell ref="J19:L19"/>
    <mergeCell ref="S19:T19"/>
    <mergeCell ref="AB19:AE19"/>
    <mergeCell ref="AF19:AG19"/>
    <mergeCell ref="C21:AG21"/>
    <mergeCell ref="F13:S13"/>
    <mergeCell ref="W13:AG13"/>
    <mergeCell ref="F15:L15"/>
    <mergeCell ref="O15:T15"/>
    <mergeCell ref="W15:AG15"/>
    <mergeCell ref="E17:AG17"/>
    <mergeCell ref="B26:I26"/>
    <mergeCell ref="J26:V26"/>
    <mergeCell ref="W26:AD26"/>
    <mergeCell ref="AE26:AG26"/>
    <mergeCell ref="B27:I27"/>
    <mergeCell ref="J27:V27"/>
    <mergeCell ref="W27:AD27"/>
    <mergeCell ref="AE27:AG27"/>
    <mergeCell ref="B23:I23"/>
    <mergeCell ref="J23:V24"/>
    <mergeCell ref="W23:AD24"/>
    <mergeCell ref="AE23:AG24"/>
    <mergeCell ref="B24:I24"/>
    <mergeCell ref="B25:I25"/>
    <mergeCell ref="J25:V25"/>
    <mergeCell ref="W25:AD25"/>
    <mergeCell ref="AE25:AG25"/>
    <mergeCell ref="B30:I30"/>
    <mergeCell ref="J30:V30"/>
    <mergeCell ref="W30:AD30"/>
    <mergeCell ref="AE30:AG30"/>
    <mergeCell ref="B31:F31"/>
    <mergeCell ref="H32:I32"/>
    <mergeCell ref="P32:AG32"/>
    <mergeCell ref="B28:I28"/>
    <mergeCell ref="J28:V28"/>
    <mergeCell ref="W28:AD28"/>
    <mergeCell ref="AE28:AG28"/>
    <mergeCell ref="B29:I29"/>
    <mergeCell ref="J29:V29"/>
    <mergeCell ref="W29:AD29"/>
    <mergeCell ref="AE29:AG29"/>
    <mergeCell ref="B38:N38"/>
    <mergeCell ref="O38:P38"/>
    <mergeCell ref="U38:AG38"/>
    <mergeCell ref="B39:N39"/>
    <mergeCell ref="O39:P39"/>
    <mergeCell ref="U39:AG39"/>
    <mergeCell ref="C34:AG34"/>
    <mergeCell ref="B36:R36"/>
    <mergeCell ref="S36:AG36"/>
    <mergeCell ref="O37:P37"/>
    <mergeCell ref="Q37:R37"/>
    <mergeCell ref="S37:T37"/>
    <mergeCell ref="U37:AG37"/>
    <mergeCell ref="B45:G45"/>
    <mergeCell ref="H45:L45"/>
    <mergeCell ref="M45:O45"/>
    <mergeCell ref="B46:G46"/>
    <mergeCell ref="H46:L46"/>
    <mergeCell ref="M46:O46"/>
    <mergeCell ref="B40:N40"/>
    <mergeCell ref="O40:P40"/>
    <mergeCell ref="U40:AG40"/>
    <mergeCell ref="B44:G44"/>
    <mergeCell ref="H44:L44"/>
    <mergeCell ref="M44:O44"/>
    <mergeCell ref="B49:G49"/>
    <mergeCell ref="H49:L49"/>
    <mergeCell ref="M49:O49"/>
    <mergeCell ref="B50:G50"/>
    <mergeCell ref="H50:L50"/>
    <mergeCell ref="M50:O50"/>
    <mergeCell ref="B47:G47"/>
    <mergeCell ref="H47:L47"/>
    <mergeCell ref="M47:O47"/>
    <mergeCell ref="B48:G48"/>
    <mergeCell ref="H48:L48"/>
    <mergeCell ref="M48:O48"/>
    <mergeCell ref="B53:G53"/>
    <mergeCell ref="H53:L53"/>
    <mergeCell ref="M53:O53"/>
    <mergeCell ref="C56:AG56"/>
    <mergeCell ref="B58:O58"/>
    <mergeCell ref="P58:Y58"/>
    <mergeCell ref="Z58:AG58"/>
    <mergeCell ref="B51:G51"/>
    <mergeCell ref="H51:L51"/>
    <mergeCell ref="M51:O51"/>
    <mergeCell ref="B52:G52"/>
    <mergeCell ref="H52:L52"/>
    <mergeCell ref="M52:O52"/>
    <mergeCell ref="B61:O61"/>
    <mergeCell ref="P61:Y61"/>
    <mergeCell ref="Z61:AG61"/>
    <mergeCell ref="B62:O62"/>
    <mergeCell ref="P62:Y62"/>
    <mergeCell ref="Z62:AG62"/>
    <mergeCell ref="B59:O59"/>
    <mergeCell ref="P59:Y59"/>
    <mergeCell ref="Z59:AG59"/>
    <mergeCell ref="B60:O60"/>
    <mergeCell ref="P60:Y60"/>
    <mergeCell ref="Z60:AG60"/>
    <mergeCell ref="B68:N68"/>
    <mergeCell ref="P68:AD68"/>
    <mergeCell ref="AE68:AG68"/>
    <mergeCell ref="B69:N69"/>
    <mergeCell ref="P69:AD69"/>
    <mergeCell ref="AE69:AG69"/>
    <mergeCell ref="C64:AG64"/>
    <mergeCell ref="B66:N66"/>
    <mergeCell ref="P66:AD66"/>
    <mergeCell ref="AE66:AG66"/>
    <mergeCell ref="B67:N67"/>
    <mergeCell ref="P67:AD67"/>
    <mergeCell ref="AE67:AG67"/>
    <mergeCell ref="AE74:AG74"/>
    <mergeCell ref="C76:AG76"/>
    <mergeCell ref="B78:H78"/>
    <mergeCell ref="I78:K78"/>
    <mergeCell ref="M78:O78"/>
    <mergeCell ref="P78:R78"/>
    <mergeCell ref="U78:AA78"/>
    <mergeCell ref="AB78:AD78"/>
    <mergeCell ref="B70:N70"/>
    <mergeCell ref="P70:AD70"/>
    <mergeCell ref="AE70:AG70"/>
    <mergeCell ref="C72:AG72"/>
    <mergeCell ref="D74:F74"/>
    <mergeCell ref="J74:K74"/>
    <mergeCell ref="R74:T74"/>
    <mergeCell ref="Y74:AA74"/>
    <mergeCell ref="B80:H80"/>
    <mergeCell ref="I80:K80"/>
    <mergeCell ref="M80:O80"/>
    <mergeCell ref="P80:R80"/>
    <mergeCell ref="U80:AA80"/>
    <mergeCell ref="AB80:AD80"/>
    <mergeCell ref="B79:H79"/>
    <mergeCell ref="I79:K79"/>
    <mergeCell ref="M79:O79"/>
    <mergeCell ref="P79:R79"/>
    <mergeCell ref="U79:AA79"/>
    <mergeCell ref="AB79:AD79"/>
    <mergeCell ref="K87:O87"/>
    <mergeCell ref="B82:H82"/>
    <mergeCell ref="C83:AG83"/>
    <mergeCell ref="B85:J85"/>
    <mergeCell ref="K85:O85"/>
    <mergeCell ref="Q85:W85"/>
    <mergeCell ref="X85:AG85"/>
    <mergeCell ref="B81:H81"/>
    <mergeCell ref="I81:K81"/>
    <mergeCell ref="M81:O81"/>
    <mergeCell ref="P81:R81"/>
    <mergeCell ref="U81:AA81"/>
    <mergeCell ref="AB81:AD81"/>
  </mergeCells>
  <pageMargins left="0.25" right="0.25" top="0.75" bottom="0.75" header="0.3" footer="0.3"/>
  <pageSetup scale="57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4181BC44-E64B-43CE-9566-BDBDE6B277CC}">
          <x14:formula1>
            <xm:f>Listas!$K$3:$K$9</xm:f>
          </x14:formula1>
          <xm:sqref>B79:H81 U79:AA81 M79:O81</xm:sqref>
        </x14:dataValidation>
        <x14:dataValidation type="list" allowBlank="1" showInputMessage="1" showErrorMessage="1" xr:uid="{B4693731-E03C-42E7-9764-7E4A2CCD9F9E}">
          <x14:formula1>
            <xm:f>Listas!$J$3:$J$5</xm:f>
          </x14:formula1>
          <xm:sqref>J74:K74 R74:T74 AE74:AG74 I79:K81 P79:R81 AB79:AD81</xm:sqref>
        </x14:dataValidation>
        <x14:dataValidation type="list" allowBlank="1" showInputMessage="1" showErrorMessage="1" xr:uid="{184E14D0-B861-40EF-A7C8-7BDF83190894}">
          <x14:formula1>
            <xm:f>Listas!$I$3:$I$9</xm:f>
          </x14:formula1>
          <xm:sqref>D74:F74 Y74:AA74 O74</xm:sqref>
        </x14:dataValidation>
        <x14:dataValidation type="list" allowBlank="1" showInputMessage="1" showErrorMessage="1" xr:uid="{F75A1E8A-B4A6-49C9-B14C-00786793CBEB}">
          <x14:formula1>
            <xm:f>Listas!$H$3:$H$4</xm:f>
          </x14:formula1>
          <xm:sqref>AE25:AG30 H32:I32 AE67:AG70 O67:O70</xm:sqref>
        </x14:dataValidation>
        <x14:dataValidation type="list" allowBlank="1" showInputMessage="1" showErrorMessage="1" xr:uid="{FC94A6D6-0968-42C9-B78A-08295219F1F1}">
          <x14:formula1>
            <xm:f>Listas!$G$3:$G$11</xm:f>
          </x14:formula1>
          <xm:sqref>B25:B31 C31:F31</xm:sqref>
        </x14:dataValidation>
        <x14:dataValidation type="list" allowBlank="1" showInputMessage="1" showErrorMessage="1" xr:uid="{5BDC5DD2-65FD-4497-A07F-6816C4B0BFEE}">
          <x14:formula1>
            <xm:f>Listas!$F$3:$F$8</xm:f>
          </x14:formula1>
          <xm:sqref>S19:T19 AF19:AG19</xm:sqref>
        </x14:dataValidation>
        <x14:dataValidation type="list" allowBlank="1" showInputMessage="1" showErrorMessage="1" xr:uid="{F9CEDBA1-5824-4AEE-9E84-F067219950D8}">
          <x14:formula1>
            <xm:f>Listas!$E$3:$E$6</xm:f>
          </x14:formula1>
          <xm:sqref>F19:G19</xm:sqref>
        </x14:dataValidation>
        <x14:dataValidation type="list" allowBlank="1" showInputMessage="1" showErrorMessage="1" xr:uid="{8282E583-EF26-49B0-974A-2534228D76EA}">
          <x14:formula1>
            <xm:f>Listas!$D$3:$D$7</xm:f>
          </x14:formula1>
          <xm:sqref>AF7:AG7</xm:sqref>
        </x14:dataValidation>
        <x14:dataValidation type="list" allowBlank="1" showInputMessage="1" showErrorMessage="1" xr:uid="{A1E5D365-15AA-4F74-9648-ED99053B875B}">
          <x14:formula1>
            <xm:f>Listas!$C$3:$C$14</xm:f>
          </x14:formula1>
          <xm:sqref>AD7:AE7</xm:sqref>
        </x14:dataValidation>
        <x14:dataValidation type="list" allowBlank="1" showInputMessage="1" showErrorMessage="1" xr:uid="{441DAB3F-6E0D-4358-9E01-0D55A6AA72C9}">
          <x14:formula1>
            <xm:f>Listas!$B$3:$B$33</xm:f>
          </x14:formula1>
          <xm:sqref>AB7:AC7</xm:sqref>
        </x14:dataValidation>
        <x14:dataValidation type="list" allowBlank="1" showInputMessage="1" showErrorMessage="1" xr:uid="{D64D18B4-ABCC-46C6-ABAA-0B28DA23D4C4}">
          <x14:formula1>
            <xm:f>Listas!$L$3:$L$6</xm:f>
          </x14:formula1>
          <xm:sqref>K85:O85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AB00-F622-443B-AEE4-379E9C1D4508}">
  <dimension ref="C2:C6"/>
  <sheetViews>
    <sheetView workbookViewId="0">
      <selection activeCell="C7" sqref="C7"/>
    </sheetView>
  </sheetViews>
  <sheetFormatPr defaultColWidth="8.81640625" defaultRowHeight="14.5" x14ac:dyDescent="0.35"/>
  <sheetData>
    <row r="2" spans="3:3" x14ac:dyDescent="0.35">
      <c r="C2" t="s">
        <v>202</v>
      </c>
    </row>
    <row r="3" spans="3:3" x14ac:dyDescent="0.35">
      <c r="C3" t="s">
        <v>203</v>
      </c>
    </row>
    <row r="4" spans="3:3" x14ac:dyDescent="0.35">
      <c r="C4" t="s">
        <v>204</v>
      </c>
    </row>
    <row r="5" spans="3:3" x14ac:dyDescent="0.35">
      <c r="C5" t="s">
        <v>205</v>
      </c>
    </row>
    <row r="6" spans="3:3" x14ac:dyDescent="0.35">
      <c r="C6" t="s">
        <v>206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9EBAD-1BD1-4AD4-8F3E-D50F4E496919}">
  <sheetPr>
    <pageSetUpPr fitToPage="1"/>
  </sheetPr>
  <dimension ref="A1:AJ128"/>
  <sheetViews>
    <sheetView showGridLines="0" tabSelected="1" zoomScale="85" zoomScaleNormal="85" workbookViewId="0">
      <selection activeCell="S42" sqref="S42:V43"/>
    </sheetView>
  </sheetViews>
  <sheetFormatPr defaultColWidth="10.90625" defaultRowHeight="14.5" x14ac:dyDescent="0.35"/>
  <cols>
    <col min="1" max="1" width="2.08984375" style="13" customWidth="1"/>
    <col min="2" max="4" width="4.6328125" style="13" customWidth="1"/>
    <col min="5" max="5" width="5.453125" style="13" customWidth="1"/>
    <col min="6" max="9" width="4.6328125" style="13" customWidth="1"/>
    <col min="10" max="10" width="6.08984375" style="13" customWidth="1"/>
    <col min="11" max="12" width="4.6328125" style="13" customWidth="1"/>
    <col min="13" max="13" width="5" style="13" customWidth="1"/>
    <col min="14" max="14" width="11.08984375" style="13" customWidth="1"/>
    <col min="15" max="15" width="10.08984375" style="13" customWidth="1"/>
    <col min="16" max="16" width="8.6328125" style="13" bestFit="1" customWidth="1"/>
    <col min="17" max="17" width="8.81640625" style="13" customWidth="1"/>
    <col min="18" max="18" width="9.1796875" style="13" customWidth="1"/>
    <col min="19" max="19" width="4.6328125" style="13" customWidth="1"/>
    <col min="20" max="20" width="6.36328125" style="13" customWidth="1"/>
    <col min="21" max="21" width="4.7265625" style="13" customWidth="1"/>
    <col min="22" max="26" width="4.6328125" style="13" customWidth="1"/>
    <col min="27" max="27" width="6.453125" style="13" customWidth="1"/>
    <col min="28" max="28" width="4.6328125" style="13" customWidth="1"/>
    <col min="29" max="29" width="4.54296875" style="13" customWidth="1"/>
    <col min="30" max="31" width="5.6328125" style="13" customWidth="1"/>
    <col min="32" max="32" width="5" style="13" customWidth="1"/>
    <col min="33" max="34" width="4.6328125" style="13" customWidth="1"/>
    <col min="35" max="35" width="1.90625" style="13" customWidth="1"/>
    <col min="36" max="36" width="10.90625" style="13" hidden="1" customWidth="1"/>
    <col min="37" max="16384" width="10.90625" style="13"/>
  </cols>
  <sheetData>
    <row r="1" spans="1:35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pans="1:35" s="12" customFormat="1" ht="22.5" customHeight="1" x14ac:dyDescent="0.35">
      <c r="A2" s="11"/>
      <c r="B2" s="323"/>
      <c r="C2" s="324"/>
      <c r="D2" s="324"/>
      <c r="E2" s="324"/>
      <c r="F2" s="324"/>
      <c r="G2" s="324"/>
      <c r="H2" s="324"/>
      <c r="I2" s="324"/>
      <c r="J2" s="324"/>
      <c r="K2" s="325"/>
      <c r="L2" s="332" t="s">
        <v>207</v>
      </c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3"/>
      <c r="Y2" s="338" t="s">
        <v>287</v>
      </c>
      <c r="Z2" s="339"/>
      <c r="AA2" s="339"/>
      <c r="AB2" s="339"/>
      <c r="AC2" s="339"/>
      <c r="AD2" s="339"/>
      <c r="AE2" s="339"/>
      <c r="AF2" s="339"/>
      <c r="AG2" s="339"/>
      <c r="AH2" s="340"/>
      <c r="AI2" s="11"/>
    </row>
    <row r="3" spans="1:35" s="12" customFormat="1" ht="15" customHeight="1" x14ac:dyDescent="0.35">
      <c r="A3" s="11"/>
      <c r="B3" s="326"/>
      <c r="C3" s="327"/>
      <c r="D3" s="327"/>
      <c r="E3" s="327"/>
      <c r="F3" s="327"/>
      <c r="G3" s="327"/>
      <c r="H3" s="327"/>
      <c r="I3" s="327"/>
      <c r="J3" s="327"/>
      <c r="K3" s="328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5"/>
      <c r="Y3" s="341" t="s">
        <v>288</v>
      </c>
      <c r="Z3" s="342"/>
      <c r="AA3" s="342"/>
      <c r="AB3" s="342"/>
      <c r="AC3" s="342"/>
      <c r="AD3" s="342"/>
      <c r="AE3" s="342"/>
      <c r="AF3" s="342"/>
      <c r="AG3" s="342"/>
      <c r="AH3" s="343"/>
      <c r="AI3" s="11"/>
    </row>
    <row r="4" spans="1:35" s="12" customFormat="1" ht="13.5" customHeight="1" x14ac:dyDescent="0.35">
      <c r="A4" s="11"/>
      <c r="B4" s="329"/>
      <c r="C4" s="330"/>
      <c r="D4" s="330"/>
      <c r="E4" s="330"/>
      <c r="F4" s="330"/>
      <c r="G4" s="330"/>
      <c r="H4" s="330"/>
      <c r="I4" s="330"/>
      <c r="J4" s="330"/>
      <c r="K4" s="331"/>
      <c r="L4" s="336"/>
      <c r="M4" s="336"/>
      <c r="N4" s="336"/>
      <c r="O4" s="336"/>
      <c r="P4" s="336"/>
      <c r="Q4" s="336"/>
      <c r="R4" s="336"/>
      <c r="S4" s="336"/>
      <c r="T4" s="336"/>
      <c r="U4" s="336"/>
      <c r="V4" s="336"/>
      <c r="W4" s="336"/>
      <c r="X4" s="337"/>
      <c r="Y4" s="344" t="s">
        <v>76</v>
      </c>
      <c r="Z4" s="345"/>
      <c r="AA4" s="345"/>
      <c r="AB4" s="345"/>
      <c r="AC4" s="345"/>
      <c r="AD4" s="345"/>
      <c r="AE4" s="345"/>
      <c r="AF4" s="345"/>
      <c r="AG4" s="345"/>
      <c r="AH4" s="346"/>
      <c r="AI4" s="11"/>
    </row>
    <row r="5" spans="1:35" ht="6.75" customHeight="1" x14ac:dyDescent="0.35">
      <c r="A5" s="11"/>
      <c r="AI5" s="11"/>
    </row>
    <row r="6" spans="1:35" x14ac:dyDescent="0.35">
      <c r="A6" s="11"/>
      <c r="B6" s="347" t="s">
        <v>77</v>
      </c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347"/>
      <c r="AB6" s="347"/>
      <c r="AC6" s="347"/>
      <c r="AD6" s="347"/>
      <c r="AE6" s="347"/>
      <c r="AF6" s="347"/>
      <c r="AG6" s="347"/>
      <c r="AH6" s="347"/>
      <c r="AI6" s="11"/>
    </row>
    <row r="7" spans="1:35" ht="2.25" customHeight="1" x14ac:dyDescent="0.35">
      <c r="A7" s="11"/>
      <c r="AI7" s="11"/>
    </row>
    <row r="8" spans="1:35" s="14" customFormat="1" ht="14.5" customHeight="1" x14ac:dyDescent="0.35">
      <c r="A8" s="11"/>
      <c r="B8" s="319" t="s">
        <v>4</v>
      </c>
      <c r="C8" s="320"/>
      <c r="D8" s="320"/>
      <c r="E8" s="321"/>
      <c r="G8" s="125" t="s">
        <v>2</v>
      </c>
      <c r="H8" s="354" t="s">
        <v>364</v>
      </c>
      <c r="I8" s="355"/>
      <c r="K8" s="361" t="s">
        <v>334</v>
      </c>
      <c r="L8" s="362"/>
      <c r="M8" s="362"/>
      <c r="N8" s="362"/>
      <c r="O8" s="362"/>
      <c r="P8" s="362"/>
      <c r="Q8" s="362"/>
      <c r="R8" s="362"/>
      <c r="S8" s="362"/>
      <c r="T8" s="362"/>
      <c r="U8" s="362"/>
      <c r="V8" s="355"/>
      <c r="X8" s="279" t="s">
        <v>78</v>
      </c>
      <c r="Y8" s="280"/>
      <c r="Z8" s="280"/>
      <c r="AA8" s="281"/>
      <c r="AB8" s="235"/>
      <c r="AC8" s="236"/>
      <c r="AD8" s="235"/>
      <c r="AE8" s="239"/>
      <c r="AF8" s="236"/>
      <c r="AG8" s="235"/>
      <c r="AH8" s="236"/>
      <c r="AI8" s="11"/>
    </row>
    <row r="9" spans="1:35" s="14" customFormat="1" ht="2.25" customHeight="1" x14ac:dyDescent="0.35">
      <c r="A9" s="11"/>
      <c r="AI9" s="11"/>
    </row>
    <row r="10" spans="1:35" s="14" customFormat="1" x14ac:dyDescent="0.35">
      <c r="A10" s="11"/>
      <c r="B10" s="217">
        <v>1</v>
      </c>
      <c r="C10" s="237" t="s">
        <v>94</v>
      </c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11"/>
    </row>
    <row r="11" spans="1:35" s="14" customFormat="1" ht="2.25" customHeight="1" x14ac:dyDescent="0.35">
      <c r="A11" s="11"/>
      <c r="AI11" s="11"/>
    </row>
    <row r="12" spans="1:35" s="14" customFormat="1" ht="14.5" customHeight="1" x14ac:dyDescent="0.35">
      <c r="A12" s="11"/>
      <c r="B12" s="319" t="s">
        <v>6</v>
      </c>
      <c r="C12" s="320"/>
      <c r="D12" s="321"/>
      <c r="E12" s="235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6"/>
      <c r="AA12" s="319" t="s">
        <v>12</v>
      </c>
      <c r="AB12" s="321"/>
      <c r="AC12" s="235"/>
      <c r="AD12" s="239"/>
      <c r="AE12" s="239"/>
      <c r="AF12" s="239"/>
      <c r="AG12" s="239"/>
      <c r="AH12" s="236"/>
      <c r="AI12" s="11"/>
    </row>
    <row r="13" spans="1:35" s="14" customFormat="1" ht="2.25" customHeight="1" x14ac:dyDescent="0.35">
      <c r="A13" s="11"/>
      <c r="AI13" s="11"/>
    </row>
    <row r="14" spans="1:35" s="14" customFormat="1" x14ac:dyDescent="0.35">
      <c r="A14" s="11"/>
      <c r="B14" s="40" t="s">
        <v>18</v>
      </c>
      <c r="C14" s="41"/>
      <c r="D14" s="41"/>
      <c r="E14" s="19"/>
      <c r="F14" s="235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6"/>
      <c r="V14" s="42" t="s">
        <v>19</v>
      </c>
      <c r="W14" s="348"/>
      <c r="X14" s="348"/>
      <c r="Y14" s="348"/>
      <c r="Z14" s="348"/>
      <c r="AA14" s="348"/>
      <c r="AB14" s="348"/>
      <c r="AC14" s="348"/>
      <c r="AD14" s="348"/>
      <c r="AE14" s="348"/>
      <c r="AF14" s="348"/>
      <c r="AG14" s="348"/>
      <c r="AH14" s="349"/>
      <c r="AI14" s="11"/>
    </row>
    <row r="15" spans="1:35" s="14" customFormat="1" ht="2.25" customHeight="1" x14ac:dyDescent="0.35">
      <c r="A15" s="11"/>
      <c r="AI15" s="11"/>
    </row>
    <row r="16" spans="1:35" s="14" customFormat="1" x14ac:dyDescent="0.35">
      <c r="A16" s="11"/>
      <c r="B16" s="40" t="s">
        <v>95</v>
      </c>
      <c r="C16" s="20"/>
      <c r="D16" s="20"/>
      <c r="E16" s="19"/>
      <c r="F16" s="350"/>
      <c r="G16" s="351"/>
      <c r="H16" s="351"/>
      <c r="I16" s="351"/>
      <c r="J16" s="351"/>
      <c r="K16" s="351"/>
      <c r="L16" s="352"/>
      <c r="N16" s="319" t="s">
        <v>96</v>
      </c>
      <c r="O16" s="321"/>
      <c r="P16" s="350"/>
      <c r="Q16" s="351"/>
      <c r="R16" s="351"/>
      <c r="S16" s="351"/>
      <c r="T16" s="352"/>
      <c r="V16" s="42" t="s">
        <v>21</v>
      </c>
      <c r="W16" s="353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6"/>
      <c r="AI16" s="11"/>
    </row>
    <row r="17" spans="1:35" s="14" customFormat="1" ht="2.25" customHeight="1" x14ac:dyDescent="0.35">
      <c r="A17" s="11"/>
      <c r="AI17" s="11"/>
    </row>
    <row r="18" spans="1:35" s="14" customFormat="1" x14ac:dyDescent="0.35">
      <c r="A18" s="11"/>
      <c r="B18" s="40" t="s">
        <v>17</v>
      </c>
      <c r="C18" s="20"/>
      <c r="D18" s="19"/>
      <c r="E18" s="235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6"/>
      <c r="AI18" s="11"/>
    </row>
    <row r="19" spans="1:35" s="14" customFormat="1" ht="2.25" customHeight="1" x14ac:dyDescent="0.35">
      <c r="A19" s="11"/>
      <c r="AI19" s="11"/>
    </row>
    <row r="20" spans="1:35" s="14" customFormat="1" x14ac:dyDescent="0.35">
      <c r="A20" s="11"/>
      <c r="B20" s="40" t="s">
        <v>13</v>
      </c>
      <c r="C20" s="20"/>
      <c r="D20" s="20"/>
      <c r="E20" s="19"/>
      <c r="F20" s="235"/>
      <c r="G20" s="236"/>
      <c r="I20" s="40" t="s">
        <v>100</v>
      </c>
      <c r="J20" s="316"/>
      <c r="K20" s="317"/>
      <c r="L20" s="318"/>
      <c r="P20" s="36" t="s">
        <v>101</v>
      </c>
      <c r="Q20" s="37"/>
      <c r="R20" s="39"/>
      <c r="S20" s="235"/>
      <c r="T20" s="236"/>
      <c r="AB20" s="319" t="s">
        <v>109</v>
      </c>
      <c r="AC20" s="320"/>
      <c r="AD20" s="320"/>
      <c r="AE20" s="320"/>
      <c r="AF20" s="321"/>
      <c r="AG20" s="235"/>
      <c r="AH20" s="236"/>
      <c r="AI20" s="11"/>
    </row>
    <row r="21" spans="1:35" s="14" customFormat="1" ht="2.25" customHeight="1" x14ac:dyDescent="0.35">
      <c r="A21" s="11"/>
      <c r="AI21" s="11"/>
    </row>
    <row r="22" spans="1:35" s="14" customFormat="1" x14ac:dyDescent="0.35">
      <c r="A22" s="11"/>
      <c r="B22" s="217">
        <v>2</v>
      </c>
      <c r="C22" s="237" t="s">
        <v>110</v>
      </c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11"/>
    </row>
    <row r="23" spans="1:35" s="14" customFormat="1" ht="2.25" customHeight="1" x14ac:dyDescent="0.35">
      <c r="A23" s="11"/>
      <c r="AI23" s="11"/>
    </row>
    <row r="24" spans="1:35" s="14" customFormat="1" ht="14.5" customHeight="1" x14ac:dyDescent="0.35">
      <c r="A24" s="11"/>
      <c r="B24" s="315" t="s">
        <v>261</v>
      </c>
      <c r="C24" s="315"/>
      <c r="D24" s="315"/>
      <c r="E24" s="315"/>
      <c r="F24" s="315"/>
      <c r="G24" s="315"/>
      <c r="H24" s="315" t="s">
        <v>299</v>
      </c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22" t="s">
        <v>263</v>
      </c>
      <c r="Z24" s="322"/>
      <c r="AA24" s="322"/>
      <c r="AB24" s="363" t="s">
        <v>266</v>
      </c>
      <c r="AC24" s="364"/>
      <c r="AD24" s="364"/>
      <c r="AE24" s="365"/>
      <c r="AF24" s="322" t="s">
        <v>265</v>
      </c>
      <c r="AG24" s="322"/>
      <c r="AH24" s="322"/>
      <c r="AI24" s="11"/>
    </row>
    <row r="25" spans="1:35" s="14" customFormat="1" ht="14.5" customHeight="1" x14ac:dyDescent="0.35">
      <c r="A25" s="11"/>
      <c r="B25" s="315"/>
      <c r="C25" s="315"/>
      <c r="D25" s="315"/>
      <c r="E25" s="315"/>
      <c r="F25" s="315"/>
      <c r="G25" s="315"/>
      <c r="H25" s="381" t="s">
        <v>262</v>
      </c>
      <c r="I25" s="381"/>
      <c r="J25" s="381"/>
      <c r="K25" s="381"/>
      <c r="L25" s="381"/>
      <c r="M25" s="381"/>
      <c r="N25" s="381"/>
      <c r="O25" s="381"/>
      <c r="P25" s="381"/>
      <c r="Q25" s="381"/>
      <c r="R25" s="381"/>
      <c r="S25" s="381"/>
      <c r="T25" s="381"/>
      <c r="U25" s="381"/>
      <c r="V25" s="381"/>
      <c r="W25" s="381"/>
      <c r="X25" s="381"/>
      <c r="Y25" s="322"/>
      <c r="Z25" s="322"/>
      <c r="AA25" s="322"/>
      <c r="AB25" s="366"/>
      <c r="AC25" s="367"/>
      <c r="AD25" s="367"/>
      <c r="AE25" s="368"/>
      <c r="AF25" s="322"/>
      <c r="AG25" s="322"/>
      <c r="AH25" s="322"/>
      <c r="AI25" s="11"/>
    </row>
    <row r="26" spans="1:35" s="14" customFormat="1" ht="22.5" customHeight="1" x14ac:dyDescent="0.35">
      <c r="A26" s="11"/>
      <c r="B26" s="273" t="str">
        <f>IF($K$8=DP!$I$7,DP!B71)</f>
        <v>Licenciatura</v>
      </c>
      <c r="C26" s="273"/>
      <c r="D26" s="273"/>
      <c r="E26" s="273"/>
      <c r="F26" s="273"/>
      <c r="G26" s="273"/>
      <c r="H26" s="314" t="str">
        <f>IF($K$8=DP!$I$7,DP!E71," ")</f>
        <v>Administración de Empresas, Ingeniería Comercial, Ingeniería Industrial Ingeniera de Sistemas o ramas  afines</v>
      </c>
      <c r="I26" s="314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 t="str">
        <f>IF($K$8=DP!$I$7,DP!M71," ")</f>
        <v>Excluyente</v>
      </c>
      <c r="Z26" s="314"/>
      <c r="AA26" s="314"/>
      <c r="AB26" s="235"/>
      <c r="AC26" s="239"/>
      <c r="AD26" s="239"/>
      <c r="AE26" s="236"/>
      <c r="AF26" s="221"/>
      <c r="AG26" s="221"/>
      <c r="AH26" s="221"/>
      <c r="AI26" s="11"/>
    </row>
    <row r="27" spans="1:35" s="14" customFormat="1" ht="22.5" customHeight="1" x14ac:dyDescent="0.35">
      <c r="A27" s="11"/>
      <c r="B27" s="243" t="str">
        <f>IF($K$8=DP!$I$7,DP!O71," ")</f>
        <v>Maestría</v>
      </c>
      <c r="C27" s="244"/>
      <c r="D27" s="244"/>
      <c r="E27" s="244"/>
      <c r="F27" s="244"/>
      <c r="G27" s="245"/>
      <c r="H27" s="314" t="str">
        <f>IF($K$8=DP!$I$7,DP!T71," ")</f>
        <v>Administración de Empresas</v>
      </c>
      <c r="I27" s="314"/>
      <c r="J27" s="314"/>
      <c r="K27" s="314"/>
      <c r="L27" s="314"/>
      <c r="M27" s="314"/>
      <c r="N27" s="314"/>
      <c r="O27" s="314"/>
      <c r="P27" s="314"/>
      <c r="Q27" s="314"/>
      <c r="R27" s="314"/>
      <c r="S27" s="314"/>
      <c r="T27" s="314"/>
      <c r="U27" s="314"/>
      <c r="V27" s="314"/>
      <c r="W27" s="314"/>
      <c r="X27" s="314"/>
      <c r="Y27" s="314" t="str">
        <f>IF($K$8=DP!$I$7,DP!Z71," ")</f>
        <v>Deseable</v>
      </c>
      <c r="Z27" s="314"/>
      <c r="AA27" s="314"/>
      <c r="AB27" s="235"/>
      <c r="AC27" s="239"/>
      <c r="AD27" s="239"/>
      <c r="AE27" s="236"/>
      <c r="AF27" s="221"/>
      <c r="AG27" s="221"/>
      <c r="AH27" s="221"/>
      <c r="AI27" s="11"/>
    </row>
    <row r="28" spans="1:35" s="14" customFormat="1" hidden="1" x14ac:dyDescent="0.35">
      <c r="A28" s="11"/>
      <c r="B28" s="243"/>
      <c r="C28" s="244"/>
      <c r="D28" s="244"/>
      <c r="E28" s="244"/>
      <c r="F28" s="244"/>
      <c r="G28" s="245"/>
      <c r="H28" s="314"/>
      <c r="I28" s="314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  <c r="Y28" s="314"/>
      <c r="Z28" s="314"/>
      <c r="AA28" s="314"/>
      <c r="AB28" s="235"/>
      <c r="AC28" s="239"/>
      <c r="AD28" s="239"/>
      <c r="AE28" s="236"/>
      <c r="AF28" s="235"/>
      <c r="AG28" s="239"/>
      <c r="AH28" s="236"/>
      <c r="AI28" s="11"/>
    </row>
    <row r="29" spans="1:35" s="14" customFormat="1" ht="15" hidden="1" customHeight="1" x14ac:dyDescent="0.35">
      <c r="A29" s="11"/>
      <c r="B29" s="243"/>
      <c r="C29" s="244"/>
      <c r="D29" s="244"/>
      <c r="E29" s="244"/>
      <c r="F29" s="244"/>
      <c r="G29" s="245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  <c r="AA29" s="314"/>
      <c r="AB29" s="235"/>
      <c r="AC29" s="239"/>
      <c r="AD29" s="239"/>
      <c r="AE29" s="236"/>
      <c r="AF29" s="221"/>
      <c r="AG29" s="221"/>
      <c r="AH29" s="221"/>
      <c r="AI29" s="11"/>
    </row>
    <row r="30" spans="1:35" s="14" customFormat="1" ht="2.25" customHeight="1" x14ac:dyDescent="0.35">
      <c r="A30" s="11"/>
      <c r="B30" s="127"/>
      <c r="C30" s="124"/>
      <c r="D30" s="124"/>
      <c r="E30" s="124"/>
      <c r="F30" s="124"/>
      <c r="G30" s="128"/>
      <c r="H30" s="127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8"/>
      <c r="Y30" s="127"/>
      <c r="Z30" s="124"/>
      <c r="AA30" s="124"/>
      <c r="AB30" s="124"/>
      <c r="AC30" s="124"/>
      <c r="AD30" s="128"/>
      <c r="AE30" s="124"/>
      <c r="AF30" s="127"/>
      <c r="AG30" s="124"/>
      <c r="AH30" s="128"/>
      <c r="AI30" s="11"/>
    </row>
    <row r="31" spans="1:35" s="14" customFormat="1" ht="14.5" customHeight="1" x14ac:dyDescent="0.35">
      <c r="A31" s="11"/>
      <c r="B31" s="313" t="s">
        <v>267</v>
      </c>
      <c r="C31" s="313"/>
      <c r="D31" s="313"/>
      <c r="E31" s="313"/>
      <c r="F31" s="313"/>
      <c r="G31" s="313"/>
      <c r="H31" s="313" t="s">
        <v>268</v>
      </c>
      <c r="I31" s="313"/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69" t="s">
        <v>269</v>
      </c>
      <c r="Z31" s="370"/>
      <c r="AA31" s="370"/>
      <c r="AB31" s="370"/>
      <c r="AC31" s="370"/>
      <c r="AD31" s="370"/>
      <c r="AE31" s="371"/>
      <c r="AF31" s="313" t="s">
        <v>265</v>
      </c>
      <c r="AG31" s="313"/>
      <c r="AH31" s="313"/>
      <c r="AI31" s="11"/>
    </row>
    <row r="32" spans="1:35" s="14" customFormat="1" ht="14.5" customHeight="1" x14ac:dyDescent="0.35">
      <c r="A32" s="11"/>
      <c r="B32" s="221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35"/>
      <c r="Z32" s="239"/>
      <c r="AA32" s="239"/>
      <c r="AB32" s="239"/>
      <c r="AC32" s="239"/>
      <c r="AD32" s="239"/>
      <c r="AE32" s="236"/>
      <c r="AF32" s="221"/>
      <c r="AG32" s="221"/>
      <c r="AH32" s="221"/>
      <c r="AI32" s="11"/>
    </row>
    <row r="33" spans="1:36" s="14" customFormat="1" ht="14.5" customHeight="1" x14ac:dyDescent="0.35">
      <c r="A33" s="11"/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35"/>
      <c r="Z33" s="239"/>
      <c r="AA33" s="239"/>
      <c r="AB33" s="239"/>
      <c r="AC33" s="239"/>
      <c r="AD33" s="239"/>
      <c r="AE33" s="236"/>
      <c r="AF33" s="221"/>
      <c r="AG33" s="221"/>
      <c r="AH33" s="221"/>
      <c r="AI33" s="11"/>
    </row>
    <row r="34" spans="1:36" s="14" customFormat="1" ht="2.25" customHeight="1" x14ac:dyDescent="0.35">
      <c r="A34" s="11"/>
      <c r="B34" s="298"/>
      <c r="C34" s="298"/>
      <c r="D34" s="298"/>
      <c r="E34" s="298"/>
      <c r="F34" s="298"/>
      <c r="AI34" s="11"/>
    </row>
    <row r="35" spans="1:36" s="14" customFormat="1" x14ac:dyDescent="0.35">
      <c r="A35" s="11"/>
      <c r="B35" s="228" t="s">
        <v>264</v>
      </c>
      <c r="C35" s="229"/>
      <c r="D35" s="229"/>
      <c r="E35" s="229"/>
      <c r="F35" s="229"/>
      <c r="G35" s="229"/>
      <c r="H35" s="230"/>
      <c r="I35" s="108"/>
      <c r="M35" s="274" t="s">
        <v>271</v>
      </c>
      <c r="N35" s="274"/>
      <c r="O35" s="274"/>
      <c r="P35" s="274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11"/>
    </row>
    <row r="36" spans="1:36" s="14" customFormat="1" ht="2.25" customHeight="1" x14ac:dyDescent="0.35">
      <c r="A36" s="11"/>
      <c r="AI36" s="11"/>
    </row>
    <row r="37" spans="1:36" s="14" customFormat="1" x14ac:dyDescent="0.35">
      <c r="A37" s="11"/>
      <c r="B37" s="217">
        <v>3</v>
      </c>
      <c r="C37" s="237" t="s">
        <v>128</v>
      </c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11"/>
    </row>
    <row r="38" spans="1:36" s="14" customFormat="1" ht="2.25" customHeight="1" x14ac:dyDescent="0.35">
      <c r="A38" s="11"/>
      <c r="AI38" s="11"/>
    </row>
    <row r="39" spans="1:36" s="14" customFormat="1" ht="14.5" customHeight="1" x14ac:dyDescent="0.35">
      <c r="A39" s="11"/>
      <c r="B39" s="313" t="s">
        <v>135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76" t="s">
        <v>136</v>
      </c>
      <c r="T39" s="376"/>
      <c r="U39" s="376"/>
      <c r="V39" s="376"/>
      <c r="W39" s="376"/>
      <c r="X39" s="376"/>
      <c r="Y39" s="376"/>
      <c r="Z39" s="376"/>
      <c r="AA39" s="376"/>
      <c r="AB39" s="376"/>
      <c r="AC39" s="376"/>
      <c r="AD39" s="376"/>
      <c r="AE39" s="376"/>
      <c r="AF39" s="376"/>
      <c r="AG39" s="376"/>
      <c r="AH39" s="376"/>
      <c r="AI39" s="11"/>
    </row>
    <row r="40" spans="1:36" s="14" customFormat="1" ht="14.5" customHeight="1" x14ac:dyDescent="0.35">
      <c r="A40" s="11"/>
      <c r="B40" s="228" t="s">
        <v>272</v>
      </c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30"/>
      <c r="O40" s="228" t="s">
        <v>129</v>
      </c>
      <c r="P40" s="230"/>
      <c r="Q40" s="228" t="s">
        <v>270</v>
      </c>
      <c r="R40" s="230"/>
      <c r="S40" s="268" t="s">
        <v>285</v>
      </c>
      <c r="T40" s="269"/>
      <c r="U40" s="269"/>
      <c r="V40" s="269"/>
      <c r="W40" s="265" t="s">
        <v>139</v>
      </c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7"/>
      <c r="AI40" s="11"/>
    </row>
    <row r="41" spans="1:36" s="14" customFormat="1" ht="30" customHeight="1" x14ac:dyDescent="0.35">
      <c r="A41" s="11"/>
      <c r="B41" s="271" t="str">
        <f>IF($K$8=DP!$I$7,DP!B78," ")</f>
        <v>Experiencia laboral general en temas relacionados al puesto.</v>
      </c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2" t="str">
        <f>IF($K$8=DP!$I$7,DP!U78," ")</f>
        <v>Deseable</v>
      </c>
      <c r="P41" s="272"/>
      <c r="Q41" s="270" t="str">
        <f>IF($K$8=DP!$I$7,DP!X78," ")</f>
        <v>6 años</v>
      </c>
      <c r="R41" s="270"/>
      <c r="S41" s="259"/>
      <c r="T41" s="260"/>
      <c r="U41" s="260"/>
      <c r="V41" s="261"/>
      <c r="W41" s="262" t="str">
        <f>IF((S41&gt;=AJ41),"Cumple",IF((S41&lt;AJ41),"Se requiere un mínimo de "&amp;Q41&amp;" de experiencia",""))</f>
        <v>Se requiere un mínimo de 6 años de experiencia</v>
      </c>
      <c r="X41" s="263"/>
      <c r="Y41" s="263"/>
      <c r="Z41" s="263"/>
      <c r="AA41" s="263"/>
      <c r="AB41" s="263"/>
      <c r="AC41" s="263"/>
      <c r="AD41" s="263"/>
      <c r="AE41" s="263"/>
      <c r="AF41" s="263"/>
      <c r="AG41" s="263"/>
      <c r="AH41" s="264"/>
      <c r="AI41" s="11"/>
      <c r="AJ41" s="14">
        <f>INT(MID(Q41,1,2))</f>
        <v>6</v>
      </c>
    </row>
    <row r="42" spans="1:36" s="14" customFormat="1" ht="30" customHeight="1" x14ac:dyDescent="0.35">
      <c r="A42" s="11"/>
      <c r="B42" s="271" t="str">
        <f>IF($K$8=DP!$I$7,DP!B79," ")</f>
        <v>Experiencia en funciones de supervisión en áreas de soporte en empresas industriales, mineras, petroleras.</v>
      </c>
      <c r="C42" s="271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  <c r="O42" s="272" t="str">
        <f>IF($K$8=DP!$I$7,DP!U79," ")</f>
        <v>Excluyente</v>
      </c>
      <c r="P42" s="272"/>
      <c r="Q42" s="270" t="str">
        <f>IF($K$8=DP!$I$7,DP!X79," ")</f>
        <v>5 años</v>
      </c>
      <c r="R42" s="270"/>
      <c r="S42" s="259"/>
      <c r="T42" s="260"/>
      <c r="U42" s="260"/>
      <c r="V42" s="261"/>
      <c r="W42" s="262" t="str">
        <f t="shared" ref="W42:W43" si="0">IF((S42&gt;=AJ42),"Cumple",IF((S42&lt;AJ42),"Se requiere un mínimo de "&amp;Q42&amp;" de experiencia",""))</f>
        <v>Se requiere un mínimo de 5 años de experiencia</v>
      </c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4"/>
      <c r="AI42" s="11"/>
      <c r="AJ42" s="14">
        <v>5</v>
      </c>
    </row>
    <row r="43" spans="1:36" s="140" customFormat="1" ht="30" customHeight="1" x14ac:dyDescent="0.35">
      <c r="A43" s="139"/>
      <c r="B43" s="271" t="str">
        <f>IF($K$8=DP!$I$7,DP!B80," ")</f>
        <v>Experiencia en gestión de campamentos de mediano o gran tamaño.</v>
      </c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2" t="str">
        <f>IF($K$8=DP!$I$7,DP!U80," ")</f>
        <v>Excluyente</v>
      </c>
      <c r="P43" s="272"/>
      <c r="Q43" s="270" t="str">
        <f>IF($K$8=DP!$I$7,DP!X80," ")</f>
        <v>3 años</v>
      </c>
      <c r="R43" s="270"/>
      <c r="S43" s="259"/>
      <c r="T43" s="260"/>
      <c r="U43" s="260"/>
      <c r="V43" s="261"/>
      <c r="W43" s="262" t="str">
        <f t="shared" si="0"/>
        <v>Se requiere un mínimo de 3 años de experiencia</v>
      </c>
      <c r="X43" s="263"/>
      <c r="Y43" s="263"/>
      <c r="Z43" s="263"/>
      <c r="AA43" s="263"/>
      <c r="AB43" s="263"/>
      <c r="AC43" s="263"/>
      <c r="AD43" s="263"/>
      <c r="AE43" s="263"/>
      <c r="AF43" s="263"/>
      <c r="AG43" s="263"/>
      <c r="AH43" s="264"/>
      <c r="AI43" s="139"/>
      <c r="AJ43" s="140">
        <v>3</v>
      </c>
    </row>
    <row r="44" spans="1:36" s="140" customFormat="1" ht="26" hidden="1" customHeight="1" x14ac:dyDescent="0.35">
      <c r="A44" s="139"/>
      <c r="B44" s="271"/>
      <c r="C44" s="271"/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1"/>
      <c r="O44" s="272"/>
      <c r="P44" s="272"/>
      <c r="Q44" s="270"/>
      <c r="R44" s="270"/>
      <c r="S44" s="259"/>
      <c r="T44" s="260"/>
      <c r="U44" s="260"/>
      <c r="V44" s="261"/>
      <c r="W44" s="262"/>
      <c r="X44" s="263"/>
      <c r="Y44" s="263"/>
      <c r="Z44" s="263"/>
      <c r="AA44" s="263"/>
      <c r="AB44" s="263"/>
      <c r="AC44" s="263"/>
      <c r="AD44" s="263"/>
      <c r="AE44" s="263"/>
      <c r="AF44" s="263"/>
      <c r="AG44" s="263"/>
      <c r="AH44" s="264"/>
      <c r="AI44" s="139"/>
    </row>
    <row r="45" spans="1:36" s="140" customFormat="1" ht="20" hidden="1" customHeight="1" x14ac:dyDescent="0.35">
      <c r="A45" s="139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2"/>
      <c r="P45" s="272"/>
      <c r="Q45" s="270"/>
      <c r="R45" s="270"/>
      <c r="S45" s="259"/>
      <c r="T45" s="260"/>
      <c r="U45" s="260"/>
      <c r="V45" s="261"/>
      <c r="W45" s="262"/>
      <c r="X45" s="263"/>
      <c r="Y45" s="263"/>
      <c r="Z45" s="263"/>
      <c r="AA45" s="263"/>
      <c r="AB45" s="263"/>
      <c r="AC45" s="263"/>
      <c r="AD45" s="263"/>
      <c r="AE45" s="263"/>
      <c r="AF45" s="263"/>
      <c r="AG45" s="263"/>
      <c r="AH45" s="264"/>
      <c r="AI45" s="139"/>
    </row>
    <row r="46" spans="1:36" s="14" customFormat="1" ht="7.5" customHeight="1" x14ac:dyDescent="0.35">
      <c r="A46" s="11"/>
      <c r="O46" s="31"/>
      <c r="AI46" s="11"/>
    </row>
    <row r="47" spans="1:36" s="14" customFormat="1" x14ac:dyDescent="0.35">
      <c r="A47" s="11"/>
      <c r="B47" s="14" t="s">
        <v>273</v>
      </c>
      <c r="O47" s="31"/>
      <c r="AI47" s="11"/>
    </row>
    <row r="48" spans="1:36" s="14" customFormat="1" ht="2.25" customHeight="1" x14ac:dyDescent="0.35">
      <c r="A48" s="11"/>
      <c r="AI48" s="11"/>
    </row>
    <row r="49" spans="1:35" s="14" customFormat="1" ht="14.5" customHeight="1" x14ac:dyDescent="0.35">
      <c r="A49" s="11"/>
      <c r="B49" s="302" t="s">
        <v>40</v>
      </c>
      <c r="C49" s="302"/>
      <c r="D49" s="302"/>
      <c r="E49" s="302"/>
      <c r="F49" s="302"/>
      <c r="G49" s="302"/>
      <c r="H49" s="302" t="s">
        <v>41</v>
      </c>
      <c r="I49" s="302"/>
      <c r="J49" s="302"/>
      <c r="K49" s="302"/>
      <c r="L49" s="302"/>
      <c r="M49" s="302" t="s">
        <v>42</v>
      </c>
      <c r="N49" s="302"/>
      <c r="O49" s="302"/>
      <c r="P49" s="131" t="s">
        <v>142</v>
      </c>
      <c r="Q49" s="130" t="s">
        <v>143</v>
      </c>
      <c r="R49" s="302" t="s">
        <v>141</v>
      </c>
      <c r="S49" s="302"/>
      <c r="T49" s="299" t="s">
        <v>274</v>
      </c>
      <c r="U49" s="299"/>
      <c r="V49" s="299"/>
      <c r="W49" s="299"/>
      <c r="X49" s="299"/>
      <c r="Y49" s="299"/>
      <c r="Z49" s="299"/>
      <c r="AA49" s="299"/>
      <c r="AB49" s="299"/>
      <c r="AC49" s="299"/>
      <c r="AD49" s="299"/>
      <c r="AE49" s="299"/>
      <c r="AF49" s="299"/>
      <c r="AG49" s="299"/>
      <c r="AH49" s="299"/>
      <c r="AI49" s="11"/>
    </row>
    <row r="50" spans="1:35" s="14" customFormat="1" ht="31.5" customHeight="1" x14ac:dyDescent="0.35">
      <c r="A50" s="11"/>
      <c r="B50" s="297"/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15"/>
      <c r="Q50" s="215"/>
      <c r="R50" s="133">
        <f t="shared" ref="R50:R58" si="1">YEARFRAC(P50,Q50)</f>
        <v>0</v>
      </c>
      <c r="S50" s="134" t="s">
        <v>137</v>
      </c>
      <c r="T50" s="301"/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11"/>
    </row>
    <row r="51" spans="1:35" s="14" customFormat="1" ht="31.5" customHeight="1" x14ac:dyDescent="0.35">
      <c r="A51" s="11"/>
      <c r="B51" s="297"/>
      <c r="C51" s="297"/>
      <c r="D51" s="297"/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15"/>
      <c r="Q51" s="215"/>
      <c r="R51" s="133">
        <f t="shared" si="1"/>
        <v>0</v>
      </c>
      <c r="S51" s="134" t="s">
        <v>137</v>
      </c>
      <c r="T51" s="301"/>
      <c r="U51" s="301"/>
      <c r="V51" s="301"/>
      <c r="W51" s="301"/>
      <c r="X51" s="301"/>
      <c r="Y51" s="301"/>
      <c r="Z51" s="301"/>
      <c r="AA51" s="301"/>
      <c r="AB51" s="301"/>
      <c r="AC51" s="301"/>
      <c r="AD51" s="301"/>
      <c r="AE51" s="301"/>
      <c r="AF51" s="301"/>
      <c r="AG51" s="301"/>
      <c r="AH51" s="301"/>
      <c r="AI51" s="11"/>
    </row>
    <row r="52" spans="1:35" s="14" customFormat="1" ht="31.5" customHeight="1" x14ac:dyDescent="0.35">
      <c r="A52" s="11"/>
      <c r="B52" s="297"/>
      <c r="C52" s="297"/>
      <c r="D52" s="297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15"/>
      <c r="Q52" s="215"/>
      <c r="R52" s="133">
        <f t="shared" si="1"/>
        <v>0</v>
      </c>
      <c r="S52" s="134" t="s">
        <v>137</v>
      </c>
      <c r="T52" s="301"/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11"/>
    </row>
    <row r="53" spans="1:35" s="14" customFormat="1" ht="31.5" customHeight="1" x14ac:dyDescent="0.35">
      <c r="A53" s="11"/>
      <c r="B53" s="297"/>
      <c r="C53" s="297"/>
      <c r="D53" s="297"/>
      <c r="E53" s="297"/>
      <c r="F53" s="297"/>
      <c r="G53" s="297"/>
      <c r="H53" s="297"/>
      <c r="I53" s="297"/>
      <c r="J53" s="297"/>
      <c r="K53" s="297"/>
      <c r="L53" s="297"/>
      <c r="M53" s="297"/>
      <c r="N53" s="297"/>
      <c r="O53" s="297"/>
      <c r="P53" s="215"/>
      <c r="Q53" s="215"/>
      <c r="R53" s="133">
        <f t="shared" si="1"/>
        <v>0</v>
      </c>
      <c r="S53" s="134" t="s">
        <v>137</v>
      </c>
      <c r="T53" s="301"/>
      <c r="U53" s="301"/>
      <c r="V53" s="301"/>
      <c r="W53" s="301"/>
      <c r="X53" s="301"/>
      <c r="Y53" s="301"/>
      <c r="Z53" s="301"/>
      <c r="AA53" s="301"/>
      <c r="AB53" s="301"/>
      <c r="AC53" s="301"/>
      <c r="AD53" s="301"/>
      <c r="AE53" s="301"/>
      <c r="AF53" s="301"/>
      <c r="AG53" s="301"/>
      <c r="AH53" s="301"/>
      <c r="AI53" s="11"/>
    </row>
    <row r="54" spans="1:35" s="14" customFormat="1" ht="31.5" customHeight="1" x14ac:dyDescent="0.35">
      <c r="A54" s="11"/>
      <c r="B54" s="297"/>
      <c r="C54" s="297"/>
      <c r="D54" s="297"/>
      <c r="E54" s="297"/>
      <c r="F54" s="297"/>
      <c r="G54" s="297"/>
      <c r="H54" s="297"/>
      <c r="I54" s="297"/>
      <c r="J54" s="297"/>
      <c r="K54" s="297"/>
      <c r="L54" s="297"/>
      <c r="M54" s="297"/>
      <c r="N54" s="297"/>
      <c r="O54" s="297"/>
      <c r="P54" s="215"/>
      <c r="Q54" s="215"/>
      <c r="R54" s="133">
        <f t="shared" si="1"/>
        <v>0</v>
      </c>
      <c r="S54" s="134" t="s">
        <v>137</v>
      </c>
      <c r="T54" s="301"/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11"/>
    </row>
    <row r="55" spans="1:35" s="14" customFormat="1" ht="31.5" customHeight="1" x14ac:dyDescent="0.35">
      <c r="A55" s="11"/>
      <c r="B55" s="297"/>
      <c r="C55" s="297"/>
      <c r="D55" s="297"/>
      <c r="E55" s="297"/>
      <c r="F55" s="297"/>
      <c r="G55" s="297"/>
      <c r="H55" s="297"/>
      <c r="I55" s="297"/>
      <c r="J55" s="297"/>
      <c r="K55" s="297"/>
      <c r="L55" s="297"/>
      <c r="M55" s="297"/>
      <c r="N55" s="297"/>
      <c r="O55" s="297"/>
      <c r="P55" s="215"/>
      <c r="Q55" s="215"/>
      <c r="R55" s="133">
        <f t="shared" si="1"/>
        <v>0</v>
      </c>
      <c r="S55" s="134" t="s">
        <v>137</v>
      </c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1"/>
      <c r="AH55" s="301"/>
      <c r="AI55" s="11"/>
    </row>
    <row r="56" spans="1:35" s="14" customFormat="1" ht="31.5" customHeight="1" x14ac:dyDescent="0.35">
      <c r="A56" s="11"/>
      <c r="B56" s="297"/>
      <c r="C56" s="297"/>
      <c r="D56" s="297"/>
      <c r="E56" s="297"/>
      <c r="F56" s="297"/>
      <c r="G56" s="297"/>
      <c r="H56" s="297"/>
      <c r="I56" s="297"/>
      <c r="J56" s="297"/>
      <c r="K56" s="297"/>
      <c r="L56" s="297"/>
      <c r="M56" s="297"/>
      <c r="N56" s="297"/>
      <c r="O56" s="297"/>
      <c r="P56" s="216"/>
      <c r="Q56" s="216"/>
      <c r="R56" s="133">
        <f t="shared" si="1"/>
        <v>0</v>
      </c>
      <c r="S56" s="134" t="s">
        <v>137</v>
      </c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11"/>
    </row>
    <row r="57" spans="1:35" s="14" customFormat="1" ht="31.5" customHeight="1" x14ac:dyDescent="0.35">
      <c r="A57" s="11"/>
      <c r="B57" s="297"/>
      <c r="C57" s="297"/>
      <c r="D57" s="297"/>
      <c r="E57" s="297"/>
      <c r="F57" s="297"/>
      <c r="G57" s="297"/>
      <c r="H57" s="297"/>
      <c r="I57" s="297"/>
      <c r="J57" s="297"/>
      <c r="K57" s="297"/>
      <c r="L57" s="297"/>
      <c r="M57" s="297"/>
      <c r="N57" s="297"/>
      <c r="O57" s="297"/>
      <c r="P57" s="216"/>
      <c r="Q57" s="216"/>
      <c r="R57" s="133">
        <f t="shared" si="1"/>
        <v>0</v>
      </c>
      <c r="S57" s="134" t="s">
        <v>137</v>
      </c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11"/>
    </row>
    <row r="58" spans="1:35" s="14" customFormat="1" ht="31.5" customHeight="1" x14ac:dyDescent="0.35">
      <c r="A58" s="11"/>
      <c r="B58" s="297"/>
      <c r="C58" s="297"/>
      <c r="D58" s="297"/>
      <c r="E58" s="297"/>
      <c r="F58" s="297"/>
      <c r="G58" s="297"/>
      <c r="H58" s="297"/>
      <c r="I58" s="297"/>
      <c r="J58" s="297"/>
      <c r="K58" s="297"/>
      <c r="L58" s="297"/>
      <c r="M58" s="297"/>
      <c r="N58" s="297"/>
      <c r="O58" s="297"/>
      <c r="P58" s="216"/>
      <c r="Q58" s="216"/>
      <c r="R58" s="133">
        <f t="shared" si="1"/>
        <v>0</v>
      </c>
      <c r="S58" s="134" t="s">
        <v>137</v>
      </c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301"/>
      <c r="AF58" s="301"/>
      <c r="AG58" s="301"/>
      <c r="AH58" s="301"/>
      <c r="AI58" s="11"/>
    </row>
    <row r="59" spans="1:35" s="14" customFormat="1" ht="2.25" customHeight="1" x14ac:dyDescent="0.35">
      <c r="A59" s="11"/>
      <c r="S59" s="135"/>
      <c r="AI59" s="11"/>
    </row>
    <row r="60" spans="1:35" s="14" customFormat="1" ht="11.4" customHeight="1" x14ac:dyDescent="0.35">
      <c r="A60" s="11"/>
      <c r="Q60" s="129" t="s">
        <v>187</v>
      </c>
      <c r="R60" s="136">
        <f>SUM(R50:R59)</f>
        <v>0</v>
      </c>
      <c r="S60" s="134" t="s">
        <v>137</v>
      </c>
      <c r="AI60" s="11"/>
    </row>
    <row r="61" spans="1:35" s="14" customFormat="1" x14ac:dyDescent="0.35">
      <c r="A61" s="11"/>
      <c r="B61" s="217">
        <v>4</v>
      </c>
      <c r="C61" s="237" t="s">
        <v>275</v>
      </c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11"/>
    </row>
    <row r="62" spans="1:35" s="14" customFormat="1" ht="2.25" customHeight="1" x14ac:dyDescent="0.35">
      <c r="A62" s="11"/>
      <c r="AI62" s="11"/>
    </row>
    <row r="63" spans="1:35" s="14" customFormat="1" ht="14.5" customHeight="1" x14ac:dyDescent="0.35">
      <c r="A63" s="11"/>
      <c r="B63" s="309" t="s">
        <v>145</v>
      </c>
      <c r="C63" s="309"/>
      <c r="D63" s="309"/>
      <c r="E63" s="309"/>
      <c r="F63" s="309"/>
      <c r="G63" s="309"/>
      <c r="H63" s="309"/>
      <c r="I63" s="309"/>
      <c r="J63" s="309"/>
      <c r="K63" s="309"/>
      <c r="L63" s="309"/>
      <c r="M63" s="309"/>
      <c r="N63" s="309"/>
      <c r="O63" s="309"/>
      <c r="P63" s="302" t="s">
        <v>40</v>
      </c>
      <c r="Q63" s="302"/>
      <c r="R63" s="302"/>
      <c r="S63" s="302"/>
      <c r="T63" s="302"/>
      <c r="U63" s="302"/>
      <c r="V63" s="302"/>
      <c r="W63" s="302"/>
      <c r="X63" s="302"/>
      <c r="Y63" s="302"/>
      <c r="Z63" s="302" t="s">
        <v>57</v>
      </c>
      <c r="AA63" s="302"/>
      <c r="AB63" s="302"/>
      <c r="AC63" s="302"/>
      <c r="AD63" s="302"/>
      <c r="AE63" s="302"/>
      <c r="AF63" s="302"/>
      <c r="AG63" s="302"/>
      <c r="AH63" s="302"/>
      <c r="AI63" s="11"/>
    </row>
    <row r="64" spans="1:35" s="14" customFormat="1" x14ac:dyDescent="0.35">
      <c r="A64" s="11"/>
      <c r="B64" s="308"/>
      <c r="C64" s="308"/>
      <c r="D64" s="308"/>
      <c r="E64" s="308"/>
      <c r="F64" s="308"/>
      <c r="G64" s="308"/>
      <c r="H64" s="308"/>
      <c r="I64" s="308"/>
      <c r="J64" s="308"/>
      <c r="K64" s="308"/>
      <c r="L64" s="308"/>
      <c r="M64" s="308"/>
      <c r="N64" s="308"/>
      <c r="O64" s="308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221"/>
      <c r="AA64" s="221"/>
      <c r="AB64" s="221"/>
      <c r="AC64" s="221"/>
      <c r="AD64" s="221"/>
      <c r="AE64" s="221"/>
      <c r="AF64" s="221"/>
      <c r="AG64" s="221"/>
      <c r="AH64" s="221"/>
      <c r="AI64" s="11"/>
    </row>
    <row r="65" spans="1:35" s="14" customFormat="1" x14ac:dyDescent="0.35">
      <c r="A65" s="11"/>
      <c r="B65" s="308"/>
      <c r="C65" s="308"/>
      <c r="D65" s="308"/>
      <c r="E65" s="308"/>
      <c r="F65" s="308"/>
      <c r="G65" s="308"/>
      <c r="H65" s="308"/>
      <c r="I65" s="308"/>
      <c r="J65" s="308"/>
      <c r="K65" s="308"/>
      <c r="L65" s="308"/>
      <c r="M65" s="308"/>
      <c r="N65" s="308"/>
      <c r="O65" s="308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221"/>
      <c r="AA65" s="221"/>
      <c r="AB65" s="221"/>
      <c r="AC65" s="221"/>
      <c r="AD65" s="221"/>
      <c r="AE65" s="221"/>
      <c r="AF65" s="221"/>
      <c r="AG65" s="221"/>
      <c r="AH65" s="221"/>
      <c r="AI65" s="11"/>
    </row>
    <row r="66" spans="1:35" s="14" customFormat="1" x14ac:dyDescent="0.35">
      <c r="A66" s="11"/>
      <c r="B66" s="221"/>
      <c r="C66" s="221"/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11"/>
    </row>
    <row r="67" spans="1:35" s="14" customFormat="1" ht="2.25" customHeight="1" x14ac:dyDescent="0.35">
      <c r="A67" s="11"/>
      <c r="B67" s="307"/>
      <c r="C67" s="307"/>
      <c r="D67" s="307"/>
      <c r="E67" s="307"/>
      <c r="F67" s="307"/>
      <c r="G67" s="307"/>
      <c r="H67" s="307"/>
      <c r="I67" s="307"/>
      <c r="J67" s="307"/>
      <c r="K67" s="307"/>
      <c r="L67" s="307"/>
      <c r="M67" s="307"/>
      <c r="N67" s="307"/>
      <c r="O67" s="307"/>
      <c r="P67" s="307"/>
      <c r="Q67" s="307"/>
      <c r="R67" s="307"/>
      <c r="S67" s="307"/>
      <c r="T67" s="307"/>
      <c r="U67" s="307"/>
      <c r="V67" s="307"/>
      <c r="W67" s="307"/>
      <c r="X67" s="307"/>
      <c r="Y67" s="307"/>
      <c r="Z67" s="307"/>
      <c r="AA67" s="307"/>
      <c r="AB67" s="307"/>
      <c r="AC67" s="307"/>
      <c r="AD67" s="307"/>
      <c r="AE67" s="307"/>
      <c r="AF67" s="307"/>
      <c r="AG67" s="307"/>
      <c r="AH67" s="307"/>
      <c r="AI67" s="11"/>
    </row>
    <row r="68" spans="1:35" s="14" customFormat="1" ht="2.25" customHeight="1" x14ac:dyDescent="0.35">
      <c r="A68" s="11"/>
      <c r="AI68" s="11"/>
    </row>
    <row r="69" spans="1:35" s="14" customFormat="1" x14ac:dyDescent="0.35">
      <c r="A69" s="11"/>
      <c r="B69" s="217">
        <v>5</v>
      </c>
      <c r="C69" s="237" t="s">
        <v>276</v>
      </c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11"/>
    </row>
    <row r="70" spans="1:35" s="14" customFormat="1" ht="2.25" customHeight="1" x14ac:dyDescent="0.35">
      <c r="A70" s="11"/>
      <c r="AI70" s="11"/>
    </row>
    <row r="71" spans="1:35" s="14" customFormat="1" x14ac:dyDescent="0.35">
      <c r="A71" s="11"/>
      <c r="B71" s="303" t="s">
        <v>135</v>
      </c>
      <c r="C71" s="304"/>
      <c r="D71" s="304"/>
      <c r="E71" s="304"/>
      <c r="F71" s="304"/>
      <c r="G71" s="304"/>
      <c r="H71" s="304"/>
      <c r="I71" s="304"/>
      <c r="J71" s="304"/>
      <c r="K71" s="304"/>
      <c r="L71" s="304"/>
      <c r="M71" s="304"/>
      <c r="N71" s="305"/>
      <c r="O71" s="305"/>
      <c r="P71" s="306"/>
      <c r="R71" s="310" t="s">
        <v>295</v>
      </c>
      <c r="S71" s="311"/>
      <c r="T71" s="311"/>
      <c r="U71" s="311"/>
      <c r="V71" s="311"/>
      <c r="W71" s="311"/>
      <c r="X71" s="311"/>
      <c r="Y71" s="311"/>
      <c r="Z71" s="311"/>
      <c r="AA71" s="311"/>
      <c r="AB71" s="311"/>
      <c r="AC71" s="311"/>
      <c r="AD71" s="311"/>
      <c r="AE71" s="311"/>
      <c r="AF71" s="311"/>
      <c r="AG71" s="311"/>
      <c r="AH71" s="312"/>
      <c r="AI71" s="11"/>
    </row>
    <row r="72" spans="1:35" s="14" customFormat="1" ht="26.5" customHeight="1" x14ac:dyDescent="0.35">
      <c r="A72" s="11"/>
      <c r="B72" s="228" t="s">
        <v>296</v>
      </c>
      <c r="C72" s="229"/>
      <c r="D72" s="229"/>
      <c r="E72" s="229"/>
      <c r="F72" s="229"/>
      <c r="G72" s="229"/>
      <c r="H72" s="229"/>
      <c r="I72" s="229"/>
      <c r="J72" s="229"/>
      <c r="K72" s="229"/>
      <c r="L72" s="229"/>
      <c r="M72" s="230"/>
      <c r="N72" s="143" t="s">
        <v>129</v>
      </c>
      <c r="O72" s="150" t="s">
        <v>300</v>
      </c>
      <c r="P72" s="143" t="s">
        <v>265</v>
      </c>
      <c r="Q72" s="142"/>
      <c r="R72" s="238" t="s">
        <v>46</v>
      </c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4" t="s">
        <v>265</v>
      </c>
      <c r="AH72" s="234"/>
      <c r="AI72" s="11"/>
    </row>
    <row r="73" spans="1:35" s="14" customFormat="1" ht="18" customHeight="1" x14ac:dyDescent="0.35">
      <c r="A73" s="11"/>
      <c r="B73" s="231" t="s">
        <v>297</v>
      </c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3"/>
      <c r="N73" s="126" t="s">
        <v>297</v>
      </c>
      <c r="O73" s="108"/>
      <c r="P73" s="108"/>
      <c r="Q73" s="142"/>
      <c r="R73" s="235"/>
      <c r="S73" s="239"/>
      <c r="T73" s="239"/>
      <c r="U73" s="239"/>
      <c r="V73" s="239"/>
      <c r="W73" s="239"/>
      <c r="X73" s="239"/>
      <c r="Y73" s="239"/>
      <c r="Z73" s="239"/>
      <c r="AA73" s="239"/>
      <c r="AB73" s="239"/>
      <c r="AC73" s="239"/>
      <c r="AD73" s="239"/>
      <c r="AE73" s="239"/>
      <c r="AF73" s="236"/>
      <c r="AG73" s="235"/>
      <c r="AH73" s="236"/>
      <c r="AI73" s="11"/>
    </row>
    <row r="74" spans="1:35" s="14" customFormat="1" ht="18" customHeight="1" x14ac:dyDescent="0.35">
      <c r="A74" s="11"/>
      <c r="B74" s="231" t="s">
        <v>297</v>
      </c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3"/>
      <c r="N74" s="126" t="s">
        <v>297</v>
      </c>
      <c r="O74" s="108"/>
      <c r="P74" s="108"/>
      <c r="Q74" s="142"/>
      <c r="R74" s="221"/>
      <c r="S74" s="221"/>
      <c r="T74" s="221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1"/>
      <c r="AF74" s="221"/>
      <c r="AG74" s="235"/>
      <c r="AH74" s="236"/>
      <c r="AI74" s="11"/>
    </row>
    <row r="75" spans="1:35" s="14" customFormat="1" ht="18" customHeight="1" x14ac:dyDescent="0.35">
      <c r="A75" s="11"/>
      <c r="B75" s="231" t="s">
        <v>297</v>
      </c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233"/>
      <c r="N75" s="126" t="s">
        <v>297</v>
      </c>
      <c r="O75" s="108"/>
      <c r="P75" s="108"/>
      <c r="Q75" s="142"/>
      <c r="R75" s="235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6"/>
      <c r="AG75" s="235"/>
      <c r="AH75" s="236"/>
      <c r="AI75" s="11"/>
    </row>
    <row r="76" spans="1:35" s="14" customFormat="1" ht="2.25" customHeight="1" x14ac:dyDescent="0.35">
      <c r="A76" s="11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20"/>
      <c r="O76" s="108"/>
      <c r="P76" s="108"/>
      <c r="Q76" s="142"/>
      <c r="R76" s="221"/>
      <c r="S76" s="221"/>
      <c r="T76" s="221"/>
      <c r="U76" s="221"/>
      <c r="V76" s="221"/>
      <c r="W76" s="221"/>
      <c r="X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  <c r="AI76" s="11"/>
    </row>
    <row r="77" spans="1:35" s="14" customFormat="1" x14ac:dyDescent="0.35">
      <c r="A77" s="11"/>
      <c r="B77" s="217">
        <v>6</v>
      </c>
      <c r="C77" s="237" t="s">
        <v>277</v>
      </c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11"/>
    </row>
    <row r="78" spans="1:35" s="14" customFormat="1" ht="2.25" customHeight="1" x14ac:dyDescent="0.35">
      <c r="A78" s="11"/>
      <c r="AI78" s="11"/>
    </row>
    <row r="79" spans="1:35" s="14" customFormat="1" ht="21" customHeight="1" x14ac:dyDescent="0.35">
      <c r="A79" s="11"/>
      <c r="B79" s="40" t="s">
        <v>50</v>
      </c>
      <c r="C79" s="19"/>
      <c r="D79" s="235"/>
      <c r="E79" s="239"/>
      <c r="F79" s="236"/>
      <c r="H79" s="40" t="s">
        <v>49</v>
      </c>
      <c r="I79" s="19"/>
      <c r="J79" s="235"/>
      <c r="K79" s="236"/>
      <c r="N79" s="40" t="s">
        <v>50</v>
      </c>
      <c r="O79" s="78"/>
      <c r="P79" s="40" t="s">
        <v>49</v>
      </c>
      <c r="Q79" s="19"/>
      <c r="R79" s="235"/>
      <c r="S79" s="239"/>
      <c r="T79" s="236"/>
      <c r="W79" s="40" t="s">
        <v>50</v>
      </c>
      <c r="X79" s="19"/>
      <c r="Y79" s="235"/>
      <c r="Z79" s="239"/>
      <c r="AA79" s="236"/>
      <c r="AC79" s="319" t="s">
        <v>49</v>
      </c>
      <c r="AD79" s="320"/>
      <c r="AE79" s="321"/>
      <c r="AF79" s="235"/>
      <c r="AG79" s="239"/>
      <c r="AH79" s="236"/>
      <c r="AI79" s="11"/>
    </row>
    <row r="80" spans="1:35" s="14" customFormat="1" ht="2.25" customHeight="1" x14ac:dyDescent="0.35">
      <c r="A80" s="11"/>
      <c r="AI80" s="11"/>
    </row>
    <row r="81" spans="1:35" s="14" customFormat="1" x14ac:dyDescent="0.35">
      <c r="A81" s="11"/>
      <c r="B81" s="217">
        <v>7</v>
      </c>
      <c r="C81" s="237" t="s">
        <v>158</v>
      </c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11"/>
    </row>
    <row r="82" spans="1:35" s="14" customFormat="1" ht="2.25" customHeight="1" x14ac:dyDescent="0.35">
      <c r="A82" s="11"/>
      <c r="AI82" s="11"/>
    </row>
    <row r="83" spans="1:35" s="14" customFormat="1" ht="28" customHeight="1" x14ac:dyDescent="0.35">
      <c r="A83" s="11"/>
      <c r="B83" s="222" t="s">
        <v>135</v>
      </c>
      <c r="C83" s="223"/>
      <c r="D83" s="223"/>
      <c r="E83" s="223"/>
      <c r="F83" s="223"/>
      <c r="G83" s="223"/>
      <c r="H83" s="224"/>
      <c r="I83" s="292" t="s">
        <v>136</v>
      </c>
      <c r="J83" s="293"/>
      <c r="K83" s="293"/>
      <c r="L83" s="293"/>
      <c r="N83" s="225" t="s">
        <v>135</v>
      </c>
      <c r="O83" s="226"/>
      <c r="P83" s="226"/>
      <c r="Q83" s="226"/>
      <c r="R83" s="227"/>
      <c r="S83" s="378" t="s">
        <v>136</v>
      </c>
      <c r="T83" s="379"/>
      <c r="U83" s="379"/>
      <c r="V83" s="380"/>
      <c r="W83" s="144"/>
      <c r="X83" s="225" t="s">
        <v>135</v>
      </c>
      <c r="Y83" s="226"/>
      <c r="Z83" s="226"/>
      <c r="AA83" s="226"/>
      <c r="AB83" s="226"/>
      <c r="AC83" s="226"/>
      <c r="AD83" s="227"/>
      <c r="AE83" s="382" t="s">
        <v>136</v>
      </c>
      <c r="AF83" s="383"/>
      <c r="AG83" s="383"/>
      <c r="AH83" s="384"/>
      <c r="AI83" s="11"/>
    </row>
    <row r="84" spans="1:35" ht="24.5" customHeight="1" x14ac:dyDescent="0.35">
      <c r="A84" s="11"/>
      <c r="B84" s="278" t="s">
        <v>159</v>
      </c>
      <c r="C84" s="282"/>
      <c r="D84" s="283"/>
      <c r="E84" s="278" t="s">
        <v>129</v>
      </c>
      <c r="F84" s="283"/>
      <c r="G84" s="229" t="s">
        <v>27</v>
      </c>
      <c r="H84" s="230"/>
      <c r="I84" s="288" t="s">
        <v>266</v>
      </c>
      <c r="J84" s="289"/>
      <c r="K84" s="290" t="s">
        <v>298</v>
      </c>
      <c r="L84" s="291"/>
      <c r="M84" s="14"/>
      <c r="N84" s="278" t="s">
        <v>159</v>
      </c>
      <c r="O84" s="283"/>
      <c r="P84" s="278" t="s">
        <v>301</v>
      </c>
      <c r="Q84" s="283"/>
      <c r="R84" s="141" t="s">
        <v>27</v>
      </c>
      <c r="S84" s="377" t="s">
        <v>266</v>
      </c>
      <c r="T84" s="377"/>
      <c r="U84" s="234" t="s">
        <v>298</v>
      </c>
      <c r="V84" s="234"/>
      <c r="W84" s="144"/>
      <c r="X84" s="278" t="s">
        <v>159</v>
      </c>
      <c r="Y84" s="282"/>
      <c r="Z84" s="283"/>
      <c r="AA84" s="284" t="s">
        <v>129</v>
      </c>
      <c r="AB84" s="285"/>
      <c r="AC84" s="286" t="s">
        <v>27</v>
      </c>
      <c r="AD84" s="287"/>
      <c r="AE84" s="374" t="s">
        <v>266</v>
      </c>
      <c r="AF84" s="375"/>
      <c r="AG84" s="372" t="s">
        <v>298</v>
      </c>
      <c r="AH84" s="373"/>
      <c r="AI84" s="11"/>
    </row>
    <row r="85" spans="1:35" s="14" customFormat="1" ht="21.5" customHeight="1" x14ac:dyDescent="0.35">
      <c r="A85" s="11"/>
      <c r="B85" s="243" t="str">
        <f>IF($K$8=DP!$I$7,DP!B117," ")</f>
        <v>Excel</v>
      </c>
      <c r="C85" s="244"/>
      <c r="D85" s="245"/>
      <c r="E85" s="246" t="str">
        <f>IF($K$8=DP!$I$7,DP!L117," ")</f>
        <v>Excluyente</v>
      </c>
      <c r="F85" s="247"/>
      <c r="G85" s="246" t="str">
        <f>IF($K$8=DP!$I$7,DP!N117," ")</f>
        <v>Intermedio</v>
      </c>
      <c r="H85" s="247"/>
      <c r="I85" s="221"/>
      <c r="J85" s="221"/>
      <c r="K85" s="221"/>
      <c r="L85" s="221"/>
      <c r="N85" s="250" t="s">
        <v>297</v>
      </c>
      <c r="O85" s="252"/>
      <c r="P85" s="248" t="s">
        <v>297</v>
      </c>
      <c r="Q85" s="249"/>
      <c r="R85" s="145" t="s">
        <v>297</v>
      </c>
      <c r="S85" s="235"/>
      <c r="T85" s="236"/>
      <c r="U85" s="356"/>
      <c r="V85" s="357"/>
      <c r="W85" s="144"/>
      <c r="X85" s="250" t="s">
        <v>297</v>
      </c>
      <c r="Y85" s="251"/>
      <c r="Z85" s="252"/>
      <c r="AA85" s="250" t="s">
        <v>297</v>
      </c>
      <c r="AB85" s="252"/>
      <c r="AC85" s="253" t="s">
        <v>297</v>
      </c>
      <c r="AD85" s="254"/>
      <c r="AE85" s="235"/>
      <c r="AF85" s="236"/>
      <c r="AG85" s="235"/>
      <c r="AH85" s="236"/>
      <c r="AI85" s="11"/>
    </row>
    <row r="86" spans="1:35" s="14" customFormat="1" ht="21.5" customHeight="1" x14ac:dyDescent="0.35">
      <c r="A86" s="11"/>
      <c r="B86" s="243" t="str">
        <f>IF($K$8=DP!$I$7,DP!B118," ")</f>
        <v>Word</v>
      </c>
      <c r="C86" s="244"/>
      <c r="D86" s="245"/>
      <c r="E86" s="246" t="str">
        <f>IF($K$8=DP!$I$7,DP!L118," ")</f>
        <v>Excluyente</v>
      </c>
      <c r="F86" s="247"/>
      <c r="G86" s="246" t="str">
        <f>IF($K$8=DP!$I$7,DP!N118," ")</f>
        <v>Intermedio</v>
      </c>
      <c r="H86" s="247"/>
      <c r="I86" s="221"/>
      <c r="J86" s="221"/>
      <c r="K86" s="221"/>
      <c r="L86" s="221"/>
      <c r="N86" s="250" t="s">
        <v>297</v>
      </c>
      <c r="O86" s="252"/>
      <c r="P86" s="248" t="s">
        <v>297</v>
      </c>
      <c r="Q86" s="249"/>
      <c r="R86" s="146" t="s">
        <v>297</v>
      </c>
      <c r="S86" s="235"/>
      <c r="T86" s="236"/>
      <c r="U86" s="356"/>
      <c r="V86" s="357"/>
      <c r="W86" s="144"/>
      <c r="X86" s="250" t="s">
        <v>297</v>
      </c>
      <c r="Y86" s="251"/>
      <c r="Z86" s="252"/>
      <c r="AA86" s="250" t="s">
        <v>297</v>
      </c>
      <c r="AB86" s="252"/>
      <c r="AC86" s="253" t="s">
        <v>297</v>
      </c>
      <c r="AD86" s="254"/>
      <c r="AE86" s="235"/>
      <c r="AF86" s="236"/>
      <c r="AG86" s="235"/>
      <c r="AH86" s="236"/>
      <c r="AI86" s="11"/>
    </row>
    <row r="87" spans="1:35" s="14" customFormat="1" ht="21.5" customHeight="1" x14ac:dyDescent="0.35">
      <c r="A87" s="11"/>
      <c r="B87" s="243" t="str">
        <f>IF($K$8=DP!$I$7,DP!B119," ")</f>
        <v>Power Point</v>
      </c>
      <c r="C87" s="244"/>
      <c r="D87" s="245"/>
      <c r="E87" s="246" t="str">
        <f>IF($K$8=DP!$I$7,DP!L119," ")</f>
        <v>Excluyente</v>
      </c>
      <c r="F87" s="247"/>
      <c r="G87" s="246" t="str">
        <f>IF($K$8=DP!$I$7,DP!N119," ")</f>
        <v>Intermedio</v>
      </c>
      <c r="H87" s="247"/>
      <c r="I87" s="221"/>
      <c r="J87" s="221"/>
      <c r="K87" s="221"/>
      <c r="L87" s="221"/>
      <c r="N87" s="250" t="s">
        <v>297</v>
      </c>
      <c r="O87" s="252"/>
      <c r="P87" s="248" t="s">
        <v>297</v>
      </c>
      <c r="Q87" s="249"/>
      <c r="R87" s="146" t="s">
        <v>297</v>
      </c>
      <c r="S87" s="235"/>
      <c r="T87" s="236"/>
      <c r="U87" s="235"/>
      <c r="V87" s="236"/>
      <c r="W87" s="144"/>
      <c r="X87" s="250" t="s">
        <v>297</v>
      </c>
      <c r="Y87" s="251"/>
      <c r="Z87" s="252"/>
      <c r="AA87" s="250" t="s">
        <v>297</v>
      </c>
      <c r="AB87" s="252"/>
      <c r="AC87" s="253" t="s">
        <v>297</v>
      </c>
      <c r="AD87" s="254"/>
      <c r="AE87" s="235"/>
      <c r="AF87" s="236"/>
      <c r="AG87" s="235"/>
      <c r="AH87" s="236"/>
      <c r="AI87" s="11"/>
    </row>
    <row r="88" spans="1:35" s="14" customFormat="1" ht="2.25" customHeight="1" x14ac:dyDescent="0.35">
      <c r="A88" s="11"/>
      <c r="B88" s="298"/>
      <c r="C88" s="298"/>
      <c r="D88" s="298"/>
      <c r="E88" s="298"/>
      <c r="F88" s="298"/>
      <c r="G88" s="298"/>
      <c r="H88" s="298"/>
      <c r="AI88" s="11"/>
    </row>
    <row r="89" spans="1:35" s="14" customFormat="1" x14ac:dyDescent="0.35">
      <c r="A89" s="11"/>
      <c r="B89" s="217">
        <v>8</v>
      </c>
      <c r="C89" s="237" t="s">
        <v>168</v>
      </c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11"/>
    </row>
    <row r="90" spans="1:35" s="14" customFormat="1" ht="2.25" customHeight="1" x14ac:dyDescent="0.35">
      <c r="A90" s="11"/>
      <c r="AI90" s="11"/>
    </row>
    <row r="91" spans="1:35" s="14" customFormat="1" ht="14.5" customHeight="1" x14ac:dyDescent="0.35">
      <c r="A91" s="11"/>
      <c r="B91" s="274" t="s">
        <v>59</v>
      </c>
      <c r="C91" s="274"/>
      <c r="D91" s="274"/>
      <c r="E91" s="274"/>
      <c r="F91" s="274"/>
      <c r="G91" s="274"/>
      <c r="H91" s="274"/>
      <c r="I91" s="274"/>
      <c r="J91" s="274"/>
      <c r="K91" s="221"/>
      <c r="L91" s="221"/>
      <c r="M91" s="221"/>
      <c r="N91" s="221"/>
      <c r="O91" s="221"/>
      <c r="Q91" s="299" t="s">
        <v>172</v>
      </c>
      <c r="R91" s="299"/>
      <c r="S91" s="299"/>
      <c r="T91" s="299"/>
      <c r="U91" s="299"/>
      <c r="V91" s="299"/>
      <c r="W91" s="299"/>
      <c r="X91" s="221"/>
      <c r="Y91" s="221"/>
      <c r="Z91" s="221"/>
      <c r="AA91" s="221"/>
      <c r="AB91" s="221"/>
      <c r="AC91" s="221"/>
      <c r="AD91" s="221"/>
      <c r="AE91" s="221"/>
      <c r="AF91" s="221"/>
      <c r="AG91" s="221"/>
      <c r="AH91" s="221"/>
      <c r="AI91" s="11"/>
    </row>
    <row r="92" spans="1:35" s="14" customFormat="1" ht="2.25" customHeight="1" x14ac:dyDescent="0.35">
      <c r="A92" s="11"/>
      <c r="AI92" s="11"/>
    </row>
    <row r="93" spans="1:35" s="14" customFormat="1" ht="14.5" customHeight="1" x14ac:dyDescent="0.35">
      <c r="A93" s="11"/>
      <c r="B93" s="274" t="str">
        <f>((IF(K91="Si, como contratista","¿Con qué empresa contratista trabajó en MSC?",IF(K91="Sí, como personal de MSC y contratista","¿Con qué empresa contratista trabajó?"," "))))</f>
        <v xml:space="preserve"> </v>
      </c>
      <c r="C93" s="274"/>
      <c r="D93" s="274"/>
      <c r="E93" s="274"/>
      <c r="F93" s="274"/>
      <c r="G93" s="274"/>
      <c r="H93" s="274"/>
      <c r="I93" s="274"/>
      <c r="J93" s="274"/>
      <c r="K93" s="221"/>
      <c r="L93" s="221"/>
      <c r="M93" s="221"/>
      <c r="N93" s="221"/>
      <c r="O93" s="221"/>
      <c r="AI93" s="11"/>
    </row>
    <row r="94" spans="1:35" s="14" customFormat="1" ht="2.25" customHeight="1" x14ac:dyDescent="0.35">
      <c r="A94" s="11"/>
      <c r="AI94" s="11"/>
    </row>
    <row r="95" spans="1:35" s="14" customFormat="1" x14ac:dyDescent="0.35">
      <c r="A95" s="11"/>
      <c r="B95" s="217">
        <v>9</v>
      </c>
      <c r="C95" s="218" t="s">
        <v>279</v>
      </c>
      <c r="D95" s="218"/>
      <c r="E95" s="218"/>
      <c r="F95" s="218"/>
      <c r="G95" s="218"/>
      <c r="H95" s="218"/>
      <c r="I95" s="218"/>
      <c r="J95" s="218"/>
      <c r="K95" s="218"/>
      <c r="L95" s="218"/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137"/>
      <c r="X95" s="217">
        <v>10</v>
      </c>
      <c r="Y95" s="257" t="s">
        <v>289</v>
      </c>
      <c r="Z95" s="257"/>
      <c r="AA95" s="257"/>
      <c r="AB95" s="257"/>
      <c r="AC95" s="257"/>
      <c r="AD95" s="257"/>
      <c r="AE95" s="257"/>
      <c r="AF95" s="257"/>
      <c r="AG95" s="257"/>
      <c r="AH95" s="257"/>
      <c r="AI95" s="11"/>
    </row>
    <row r="96" spans="1:35" s="14" customFormat="1" ht="2.25" customHeight="1" x14ac:dyDescent="0.35">
      <c r="A96" s="11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1"/>
    </row>
    <row r="97" spans="1:35" s="140" customFormat="1" ht="24" customHeight="1" x14ac:dyDescent="0.35">
      <c r="A97" s="139"/>
      <c r="B97" s="279" t="s">
        <v>280</v>
      </c>
      <c r="C97" s="280"/>
      <c r="D97" s="280"/>
      <c r="E97" s="280"/>
      <c r="F97" s="280"/>
      <c r="G97" s="280"/>
      <c r="H97" s="280"/>
      <c r="I97" s="280"/>
      <c r="J97" s="280"/>
      <c r="K97" s="280"/>
      <c r="L97" s="280"/>
      <c r="M97" s="280"/>
      <c r="N97" s="280"/>
      <c r="O97" s="281"/>
      <c r="P97" s="132" t="s">
        <v>281</v>
      </c>
      <c r="Q97" s="278" t="s">
        <v>302</v>
      </c>
      <c r="R97" s="229"/>
      <c r="S97" s="230"/>
      <c r="T97" s="278" t="s">
        <v>265</v>
      </c>
      <c r="U97" s="282"/>
      <c r="V97" s="283"/>
      <c r="W97" s="137"/>
      <c r="X97" s="294" t="s">
        <v>290</v>
      </c>
      <c r="Y97" s="295"/>
      <c r="Z97" s="295"/>
      <c r="AA97" s="296"/>
      <c r="AB97" s="294" t="s">
        <v>129</v>
      </c>
      <c r="AC97" s="296"/>
      <c r="AD97" s="294" t="s">
        <v>266</v>
      </c>
      <c r="AE97" s="295"/>
      <c r="AF97" s="296"/>
      <c r="AG97" s="294" t="s">
        <v>265</v>
      </c>
      <c r="AH97" s="296"/>
      <c r="AI97" s="139"/>
    </row>
    <row r="98" spans="1:35" s="14" customFormat="1" ht="24" customHeight="1" x14ac:dyDescent="0.35">
      <c r="A98" s="11"/>
      <c r="B98" s="273" t="str">
        <f>IF($K$8=DP!$I$7,DP!C126," ")</f>
        <v>Conocimientos básicos de seguridad industrial, salud ocupacional y medio ambiente.</v>
      </c>
      <c r="C98" s="273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126" t="str">
        <f>IF($K$8=DP!$I$7,DP!X126," ")</f>
        <v>Deseable</v>
      </c>
      <c r="Q98" s="235"/>
      <c r="R98" s="239"/>
      <c r="S98" s="236"/>
      <c r="T98" s="275"/>
      <c r="U98" s="276"/>
      <c r="V98" s="277"/>
      <c r="W98" s="137"/>
      <c r="X98" s="358" t="str">
        <f>IF($K$8=DP!$I$7,DP!C105," ")</f>
        <v>Licencia de conducir vigente</v>
      </c>
      <c r="Y98" s="359"/>
      <c r="Z98" s="359"/>
      <c r="AA98" s="360"/>
      <c r="AB98" s="240" t="str">
        <f>IF($K$8=DP!$I$7,DP!X105," ")</f>
        <v>Excluyente</v>
      </c>
      <c r="AC98" s="242"/>
      <c r="AD98" s="240"/>
      <c r="AE98" s="241"/>
      <c r="AF98" s="242"/>
      <c r="AG98" s="240"/>
      <c r="AH98" s="242"/>
      <c r="AI98" s="11"/>
    </row>
    <row r="99" spans="1:35" s="14" customFormat="1" ht="24" customHeight="1" x14ac:dyDescent="0.35">
      <c r="A99" s="11"/>
      <c r="B99" s="273" t="str">
        <f>IF($K$8=DP!$I$7,DP!C127," ")</f>
        <v>Manejo de herramientas y técnicas de control de gestión, planificación y seguimiento.</v>
      </c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126" t="str">
        <f>IF($K$8=DP!$I$7,DP!X127," ")</f>
        <v>Excluyente</v>
      </c>
      <c r="Q99" s="235"/>
      <c r="R99" s="239"/>
      <c r="S99" s="236"/>
      <c r="T99" s="275"/>
      <c r="U99" s="276"/>
      <c r="V99" s="277"/>
      <c r="W99" s="137"/>
      <c r="X99" s="358"/>
      <c r="Y99" s="359"/>
      <c r="Z99" s="359"/>
      <c r="AA99" s="360"/>
      <c r="AB99" s="240"/>
      <c r="AC99" s="242"/>
      <c r="AD99" s="240"/>
      <c r="AE99" s="241"/>
      <c r="AF99" s="242"/>
      <c r="AG99" s="240"/>
      <c r="AH99" s="242"/>
      <c r="AI99" s="11"/>
    </row>
    <row r="100" spans="1:35" s="14" customFormat="1" ht="24" customHeight="1" x14ac:dyDescent="0.35">
      <c r="A100" s="11"/>
      <c r="B100" s="273" t="str">
        <f>IF($K$8=DP!$I$7,DP!C128," ")</f>
        <v>Conocimiento y experiencia en gestión, procesos y control de presupuestos.</v>
      </c>
      <c r="C100" s="273"/>
      <c r="D100" s="273"/>
      <c r="E100" s="273"/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126" t="str">
        <f>IF($K$8=DP!$I$7,DP!X128," ")</f>
        <v>Deseable</v>
      </c>
      <c r="Q100" s="235"/>
      <c r="R100" s="239"/>
      <c r="S100" s="236"/>
      <c r="T100" s="275"/>
      <c r="U100" s="276"/>
      <c r="V100" s="277"/>
      <c r="W100" s="137"/>
      <c r="X100" s="147"/>
      <c r="Y100" s="148"/>
      <c r="Z100" s="148"/>
      <c r="AA100" s="149"/>
      <c r="AB100" s="240"/>
      <c r="AC100" s="242"/>
      <c r="AD100" s="240"/>
      <c r="AE100" s="241"/>
      <c r="AF100" s="242"/>
      <c r="AG100" s="240"/>
      <c r="AH100" s="242"/>
      <c r="AI100" s="11"/>
    </row>
    <row r="101" spans="1:35" s="14" customFormat="1" hidden="1" x14ac:dyDescent="0.35">
      <c r="A101" s="11"/>
      <c r="B101" s="273"/>
      <c r="C101" s="273"/>
      <c r="D101" s="273"/>
      <c r="E101" s="273"/>
      <c r="F101" s="273"/>
      <c r="G101" s="273"/>
      <c r="H101" s="273"/>
      <c r="I101" s="273"/>
      <c r="J101" s="273"/>
      <c r="K101" s="273"/>
      <c r="L101" s="273"/>
      <c r="M101" s="273"/>
      <c r="N101" s="273"/>
      <c r="O101" s="273"/>
      <c r="P101" s="126"/>
      <c r="Q101" s="235"/>
      <c r="R101" s="239"/>
      <c r="S101" s="236"/>
      <c r="T101" s="275"/>
      <c r="U101" s="276"/>
      <c r="V101" s="277"/>
      <c r="W101" s="137"/>
      <c r="X101" s="147"/>
      <c r="Y101" s="148"/>
      <c r="Z101" s="148"/>
      <c r="AA101" s="149"/>
      <c r="AB101" s="240"/>
      <c r="AC101" s="242"/>
      <c r="AD101" s="240"/>
      <c r="AE101" s="241"/>
      <c r="AF101" s="242"/>
      <c r="AG101" s="240"/>
      <c r="AH101" s="242"/>
      <c r="AI101" s="11"/>
    </row>
    <row r="102" spans="1:35" s="14" customFormat="1" hidden="1" x14ac:dyDescent="0.35">
      <c r="A102" s="11"/>
      <c r="B102" s="273"/>
      <c r="C102" s="273"/>
      <c r="D102" s="273"/>
      <c r="E102" s="273"/>
      <c r="F102" s="273"/>
      <c r="G102" s="273"/>
      <c r="H102" s="273"/>
      <c r="I102" s="273"/>
      <c r="J102" s="273"/>
      <c r="K102" s="273"/>
      <c r="L102" s="273"/>
      <c r="M102" s="273"/>
      <c r="N102" s="273"/>
      <c r="O102" s="273"/>
      <c r="P102" s="126"/>
      <c r="Q102" s="235"/>
      <c r="R102" s="239"/>
      <c r="S102" s="236"/>
      <c r="T102" s="275"/>
      <c r="U102" s="276"/>
      <c r="V102" s="277"/>
      <c r="W102" s="137"/>
      <c r="X102" s="147"/>
      <c r="Y102" s="148"/>
      <c r="Z102" s="148"/>
      <c r="AA102" s="149"/>
      <c r="AB102" s="240"/>
      <c r="AC102" s="242"/>
      <c r="AD102" s="240"/>
      <c r="AE102" s="241"/>
      <c r="AF102" s="242"/>
      <c r="AG102" s="240"/>
      <c r="AH102" s="242"/>
      <c r="AI102" s="11"/>
    </row>
    <row r="103" spans="1:35" s="14" customFormat="1" hidden="1" x14ac:dyDescent="0.35">
      <c r="A103" s="11"/>
      <c r="B103" s="273"/>
      <c r="C103" s="273"/>
      <c r="D103" s="273"/>
      <c r="E103" s="273"/>
      <c r="F103" s="273"/>
      <c r="G103" s="273"/>
      <c r="H103" s="273"/>
      <c r="I103" s="273"/>
      <c r="J103" s="273"/>
      <c r="K103" s="273"/>
      <c r="L103" s="273"/>
      <c r="M103" s="273"/>
      <c r="N103" s="273"/>
      <c r="O103" s="273"/>
      <c r="P103" s="126"/>
      <c r="Q103" s="207"/>
      <c r="R103" s="208"/>
      <c r="S103" s="78"/>
      <c r="T103" s="211"/>
      <c r="U103" s="212"/>
      <c r="V103" s="213"/>
      <c r="W103" s="137"/>
      <c r="X103" s="147"/>
      <c r="Y103" s="148"/>
      <c r="Z103" s="148"/>
      <c r="AA103" s="149"/>
      <c r="AB103" s="209"/>
      <c r="AC103" s="210"/>
      <c r="AD103" s="209"/>
      <c r="AE103" s="214"/>
      <c r="AF103" s="210"/>
      <c r="AG103" s="209"/>
      <c r="AH103" s="210"/>
      <c r="AI103" s="11"/>
    </row>
    <row r="104" spans="1:35" s="14" customFormat="1" hidden="1" x14ac:dyDescent="0.35">
      <c r="A104" s="11"/>
      <c r="B104" s="273"/>
      <c r="C104" s="273"/>
      <c r="D104" s="273"/>
      <c r="E104" s="273"/>
      <c r="F104" s="273"/>
      <c r="G104" s="273"/>
      <c r="H104" s="273"/>
      <c r="I104" s="273"/>
      <c r="J104" s="273"/>
      <c r="K104" s="273"/>
      <c r="L104" s="273"/>
      <c r="M104" s="273"/>
      <c r="N104" s="273"/>
      <c r="O104" s="273"/>
      <c r="P104" s="126"/>
      <c r="Q104" s="207"/>
      <c r="R104" s="208"/>
      <c r="S104" s="78"/>
      <c r="T104" s="211"/>
      <c r="U104" s="212"/>
      <c r="V104" s="213"/>
      <c r="W104" s="137"/>
      <c r="X104" s="147"/>
      <c r="Y104" s="148"/>
      <c r="Z104" s="148"/>
      <c r="AA104" s="149"/>
      <c r="AB104" s="209"/>
      <c r="AC104" s="210"/>
      <c r="AD104" s="209"/>
      <c r="AE104" s="214"/>
      <c r="AF104" s="210"/>
      <c r="AG104" s="209"/>
      <c r="AH104" s="210"/>
      <c r="AI104" s="11"/>
    </row>
    <row r="105" spans="1:35" s="14" customFormat="1" hidden="1" x14ac:dyDescent="0.35">
      <c r="A105" s="11"/>
      <c r="B105" s="273"/>
      <c r="C105" s="273"/>
      <c r="D105" s="273"/>
      <c r="E105" s="273"/>
      <c r="F105" s="273"/>
      <c r="G105" s="273"/>
      <c r="H105" s="273"/>
      <c r="I105" s="273"/>
      <c r="J105" s="273"/>
      <c r="K105" s="273"/>
      <c r="L105" s="273"/>
      <c r="M105" s="273"/>
      <c r="N105" s="273"/>
      <c r="O105" s="273"/>
      <c r="P105" s="126"/>
      <c r="Q105" s="207"/>
      <c r="R105" s="208"/>
      <c r="S105" s="78"/>
      <c r="T105" s="211"/>
      <c r="U105" s="212"/>
      <c r="V105" s="213"/>
      <c r="W105" s="137"/>
      <c r="X105" s="147"/>
      <c r="Y105" s="148"/>
      <c r="Z105" s="148"/>
      <c r="AA105" s="149"/>
      <c r="AB105" s="209"/>
      <c r="AC105" s="210"/>
      <c r="AD105" s="209"/>
      <c r="AE105" s="214"/>
      <c r="AF105" s="210"/>
      <c r="AG105" s="209"/>
      <c r="AH105" s="210"/>
      <c r="AI105" s="11"/>
    </row>
    <row r="106" spans="1:35" s="14" customFormat="1" hidden="1" x14ac:dyDescent="0.35">
      <c r="A106" s="11"/>
      <c r="B106" s="273"/>
      <c r="C106" s="273"/>
      <c r="D106" s="273"/>
      <c r="E106" s="273"/>
      <c r="F106" s="273"/>
      <c r="G106" s="273"/>
      <c r="H106" s="273"/>
      <c r="I106" s="273"/>
      <c r="J106" s="273"/>
      <c r="K106" s="273"/>
      <c r="L106" s="273"/>
      <c r="M106" s="273"/>
      <c r="N106" s="273"/>
      <c r="O106" s="273"/>
      <c r="P106" s="126"/>
      <c r="Q106" s="235"/>
      <c r="R106" s="239"/>
      <c r="S106" s="236"/>
      <c r="T106" s="275"/>
      <c r="U106" s="276"/>
      <c r="V106" s="277"/>
      <c r="X106" s="147"/>
      <c r="Y106" s="148"/>
      <c r="Z106" s="148"/>
      <c r="AA106" s="149"/>
      <c r="AB106" s="240"/>
      <c r="AC106" s="242"/>
      <c r="AD106" s="240"/>
      <c r="AE106" s="241"/>
      <c r="AF106" s="242"/>
      <c r="AG106" s="240"/>
      <c r="AH106" s="242"/>
      <c r="AI106" s="11"/>
    </row>
    <row r="107" spans="1:35" s="14" customFormat="1" ht="4.5" customHeight="1" x14ac:dyDescent="0.35">
      <c r="A107" s="11"/>
      <c r="AI107" s="11"/>
    </row>
    <row r="108" spans="1:35" s="14" customFormat="1" x14ac:dyDescent="0.35">
      <c r="A108" s="11"/>
      <c r="B108" s="38">
        <v>11</v>
      </c>
      <c r="C108" s="258" t="s">
        <v>283</v>
      </c>
      <c r="D108" s="258"/>
      <c r="E108" s="258"/>
      <c r="F108" s="258"/>
      <c r="G108" s="258"/>
      <c r="H108" s="258"/>
      <c r="I108" s="258"/>
      <c r="J108" s="258"/>
      <c r="K108" s="258"/>
      <c r="L108" s="258"/>
      <c r="M108" s="258"/>
      <c r="N108" s="258"/>
      <c r="O108" s="258"/>
      <c r="P108" s="258"/>
      <c r="Q108" s="258"/>
      <c r="R108" s="258"/>
      <c r="S108" s="258"/>
      <c r="T108" s="258"/>
      <c r="U108" s="258"/>
      <c r="V108" s="258"/>
      <c r="W108" s="258"/>
      <c r="X108" s="258"/>
      <c r="Y108" s="258"/>
      <c r="Z108" s="258"/>
      <c r="AA108" s="258"/>
      <c r="AB108" s="258"/>
      <c r="AC108" s="258"/>
      <c r="AD108" s="258"/>
      <c r="AE108" s="258"/>
      <c r="AF108" s="258"/>
      <c r="AG108" s="258"/>
      <c r="AH108" s="258"/>
      <c r="AI108" s="11"/>
    </row>
    <row r="109" spans="1:35" s="14" customFormat="1" x14ac:dyDescent="0.35">
      <c r="A109" s="11"/>
      <c r="C109" s="138" t="s">
        <v>286</v>
      </c>
      <c r="Y109" s="255" t="s">
        <v>284</v>
      </c>
      <c r="Z109" s="255"/>
      <c r="AA109" s="255"/>
      <c r="AB109" s="255"/>
      <c r="AD109" s="255" t="s">
        <v>282</v>
      </c>
      <c r="AE109" s="255"/>
      <c r="AF109" s="255"/>
      <c r="AG109" s="255"/>
      <c r="AH109" s="255"/>
      <c r="AI109" s="11"/>
    </row>
    <row r="110" spans="1:35" s="14" customFormat="1" ht="2.25" customHeight="1" x14ac:dyDescent="0.35">
      <c r="A110" s="11"/>
      <c r="C110" s="138"/>
      <c r="Y110" s="256"/>
      <c r="Z110" s="256"/>
      <c r="AA110" s="256"/>
      <c r="AB110" s="256"/>
      <c r="AD110" s="256"/>
      <c r="AE110" s="256"/>
      <c r="AF110" s="256"/>
      <c r="AG110" s="256"/>
      <c r="AH110" s="256"/>
      <c r="AI110" s="11"/>
    </row>
    <row r="111" spans="1:35" s="14" customFormat="1" x14ac:dyDescent="0.35">
      <c r="A111" s="11"/>
      <c r="C111" s="138" t="s">
        <v>175</v>
      </c>
      <c r="Y111" s="256"/>
      <c r="Z111" s="256"/>
      <c r="AA111" s="256"/>
      <c r="AB111" s="256"/>
      <c r="AD111" s="256"/>
      <c r="AE111" s="256"/>
      <c r="AF111" s="256"/>
      <c r="AG111" s="256"/>
      <c r="AH111" s="256"/>
      <c r="AI111" s="11"/>
    </row>
    <row r="112" spans="1:35" s="14" customFormat="1" ht="10.25" customHeight="1" x14ac:dyDescent="0.3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</row>
    <row r="113" s="14" customFormat="1" ht="12" x14ac:dyDescent="0.3"/>
    <row r="114" s="14" customFormat="1" ht="12" x14ac:dyDescent="0.3"/>
    <row r="115" s="14" customFormat="1" ht="12" x14ac:dyDescent="0.3"/>
    <row r="116" s="14" customFormat="1" ht="12" x14ac:dyDescent="0.3"/>
    <row r="117" s="14" customFormat="1" ht="12" x14ac:dyDescent="0.3"/>
    <row r="118" s="14" customFormat="1" ht="12" x14ac:dyDescent="0.3"/>
    <row r="119" s="14" customFormat="1" ht="12" x14ac:dyDescent="0.3"/>
    <row r="120" s="14" customFormat="1" ht="12" x14ac:dyDescent="0.3"/>
    <row r="121" s="14" customFormat="1" ht="12" x14ac:dyDescent="0.3"/>
    <row r="122" s="14" customFormat="1" ht="12" x14ac:dyDescent="0.3"/>
    <row r="123" s="14" customFormat="1" ht="12" x14ac:dyDescent="0.3"/>
    <row r="124" s="14" customFormat="1" ht="12" x14ac:dyDescent="0.3"/>
    <row r="125" s="14" customFormat="1" ht="12" x14ac:dyDescent="0.3"/>
    <row r="126" s="14" customFormat="1" ht="12" x14ac:dyDescent="0.3"/>
    <row r="127" s="14" customFormat="1" ht="12" x14ac:dyDescent="0.3"/>
    <row r="128" s="14" customFormat="1" ht="12" x14ac:dyDescent="0.3"/>
  </sheetData>
  <sheetProtection algorithmName="SHA-512" hashValue="0RjA9GwgrRmAEaEysyNJw6ROuOEYV5KZhBtFSWa+W64p+z/e7MJfaxfAKI46zsXZTYidEjK7/hPqek59L14Qew==" saltValue="S7+KePQ9cWwQfKCK7jLvbw==" spinCount="100000" sheet="1" objects="1" scenarios="1"/>
  <mergeCells count="311">
    <mergeCell ref="B28:G28"/>
    <mergeCell ref="H28:X28"/>
    <mergeCell ref="Y28:AA28"/>
    <mergeCell ref="AB28:AE28"/>
    <mergeCell ref="AF28:AH28"/>
    <mergeCell ref="X99:AA99"/>
    <mergeCell ref="B103:O103"/>
    <mergeCell ref="B104:O104"/>
    <mergeCell ref="B105:O105"/>
    <mergeCell ref="AE85:AF85"/>
    <mergeCell ref="AE86:AF86"/>
    <mergeCell ref="AE87:AF87"/>
    <mergeCell ref="AG85:AH85"/>
    <mergeCell ref="AG86:AH86"/>
    <mergeCell ref="AG87:AH87"/>
    <mergeCell ref="AE83:AH83"/>
    <mergeCell ref="I85:J85"/>
    <mergeCell ref="K85:L85"/>
    <mergeCell ref="I86:J86"/>
    <mergeCell ref="K86:L86"/>
    <mergeCell ref="I87:J87"/>
    <mergeCell ref="K87:L87"/>
    <mergeCell ref="S85:T85"/>
    <mergeCell ref="U85:V85"/>
    <mergeCell ref="AB99:AC99"/>
    <mergeCell ref="AB24:AE25"/>
    <mergeCell ref="AB26:AE26"/>
    <mergeCell ref="AB27:AE27"/>
    <mergeCell ref="AB29:AE29"/>
    <mergeCell ref="Y32:AE32"/>
    <mergeCell ref="Y31:AE31"/>
    <mergeCell ref="Y33:AE33"/>
    <mergeCell ref="AG84:AH84"/>
    <mergeCell ref="AE84:AF84"/>
    <mergeCell ref="AF27:AH27"/>
    <mergeCell ref="AF29:AH29"/>
    <mergeCell ref="C37:AH37"/>
    <mergeCell ref="B39:R39"/>
    <mergeCell ref="S39:AH39"/>
    <mergeCell ref="AF33:AH33"/>
    <mergeCell ref="B34:F34"/>
    <mergeCell ref="B33:G33"/>
    <mergeCell ref="S84:T84"/>
    <mergeCell ref="U84:V84"/>
    <mergeCell ref="S83:V83"/>
    <mergeCell ref="H24:X24"/>
    <mergeCell ref="H25:X25"/>
    <mergeCell ref="H26:X26"/>
    <mergeCell ref="H8:I8"/>
    <mergeCell ref="S86:T86"/>
    <mergeCell ref="S87:T87"/>
    <mergeCell ref="U86:V86"/>
    <mergeCell ref="U87:V87"/>
    <mergeCell ref="X97:AA97"/>
    <mergeCell ref="X98:AA98"/>
    <mergeCell ref="AB97:AC97"/>
    <mergeCell ref="AB98:AC98"/>
    <mergeCell ref="H27:X27"/>
    <mergeCell ref="AC79:AE79"/>
    <mergeCell ref="Y29:AA29"/>
    <mergeCell ref="K8:V8"/>
    <mergeCell ref="X8:AA8"/>
    <mergeCell ref="AB8:AC8"/>
    <mergeCell ref="AD8:AF8"/>
    <mergeCell ref="N16:O16"/>
    <mergeCell ref="P16:T16"/>
    <mergeCell ref="B43:N43"/>
    <mergeCell ref="O42:P42"/>
    <mergeCell ref="O43:P43"/>
    <mergeCell ref="Q42:R42"/>
    <mergeCell ref="B29:G29"/>
    <mergeCell ref="AF24:AH25"/>
    <mergeCell ref="AB100:AC100"/>
    <mergeCell ref="AB101:AC101"/>
    <mergeCell ref="AB102:AC102"/>
    <mergeCell ref="AB106:AC106"/>
    <mergeCell ref="B2:K4"/>
    <mergeCell ref="L2:X4"/>
    <mergeCell ref="Y2:AH2"/>
    <mergeCell ref="Y3:AH3"/>
    <mergeCell ref="Y4:AH4"/>
    <mergeCell ref="B6:AH6"/>
    <mergeCell ref="F14:S14"/>
    <mergeCell ref="W14:AH14"/>
    <mergeCell ref="F16:L16"/>
    <mergeCell ref="W16:AH16"/>
    <mergeCell ref="B26:G26"/>
    <mergeCell ref="E18:AH18"/>
    <mergeCell ref="AG8:AH8"/>
    <mergeCell ref="C10:AH10"/>
    <mergeCell ref="B12:D12"/>
    <mergeCell ref="E12:Y12"/>
    <mergeCell ref="AA12:AB12"/>
    <mergeCell ref="AC12:AH12"/>
    <mergeCell ref="B8:E8"/>
    <mergeCell ref="T54:AH54"/>
    <mergeCell ref="AF26:AH26"/>
    <mergeCell ref="F20:G20"/>
    <mergeCell ref="J20:L20"/>
    <mergeCell ref="S20:T20"/>
    <mergeCell ref="AB20:AF20"/>
    <mergeCell ref="AG20:AH20"/>
    <mergeCell ref="C22:AH22"/>
    <mergeCell ref="B27:G27"/>
    <mergeCell ref="Y24:AA25"/>
    <mergeCell ref="Y26:AA26"/>
    <mergeCell ref="Y27:AA27"/>
    <mergeCell ref="H32:X32"/>
    <mergeCell ref="H29:X29"/>
    <mergeCell ref="B24:G25"/>
    <mergeCell ref="B45:N45"/>
    <mergeCell ref="O45:P45"/>
    <mergeCell ref="B49:G49"/>
    <mergeCell ref="H49:L49"/>
    <mergeCell ref="M49:O49"/>
    <mergeCell ref="B58:G58"/>
    <mergeCell ref="H58:L58"/>
    <mergeCell ref="M58:O58"/>
    <mergeCell ref="B56:G56"/>
    <mergeCell ref="H56:L56"/>
    <mergeCell ref="M56:O56"/>
    <mergeCell ref="B57:G57"/>
    <mergeCell ref="M57:O57"/>
    <mergeCell ref="T58:AH58"/>
    <mergeCell ref="T57:AH57"/>
    <mergeCell ref="B51:G51"/>
    <mergeCell ref="H51:L51"/>
    <mergeCell ref="M51:O51"/>
    <mergeCell ref="T51:AH51"/>
    <mergeCell ref="T52:AH52"/>
    <mergeCell ref="T53:AH53"/>
    <mergeCell ref="H55:L55"/>
    <mergeCell ref="M55:O55"/>
    <mergeCell ref="B85:D85"/>
    <mergeCell ref="G85:H85"/>
    <mergeCell ref="X85:Z85"/>
    <mergeCell ref="R73:AF73"/>
    <mergeCell ref="R75:AF75"/>
    <mergeCell ref="AF31:AH31"/>
    <mergeCell ref="AF32:AH32"/>
    <mergeCell ref="B31:G31"/>
    <mergeCell ref="B32:G32"/>
    <mergeCell ref="M35:P35"/>
    <mergeCell ref="Q35:AH35"/>
    <mergeCell ref="H33:X33"/>
    <mergeCell ref="B50:G50"/>
    <mergeCell ref="H50:L50"/>
    <mergeCell ref="M50:O50"/>
    <mergeCell ref="T50:AH50"/>
    <mergeCell ref="Q43:R43"/>
    <mergeCell ref="W42:AH42"/>
    <mergeCell ref="W43:AH43"/>
    <mergeCell ref="S42:V42"/>
    <mergeCell ref="S43:V43"/>
    <mergeCell ref="H31:X31"/>
    <mergeCell ref="T49:AH49"/>
    <mergeCell ref="R49:S49"/>
    <mergeCell ref="B71:P71"/>
    <mergeCell ref="C69:AH69"/>
    <mergeCell ref="B66:O66"/>
    <mergeCell ref="P66:Y66"/>
    <mergeCell ref="Z66:AH66"/>
    <mergeCell ref="B67:O67"/>
    <mergeCell ref="P67:Y67"/>
    <mergeCell ref="Z67:AH67"/>
    <mergeCell ref="B64:O64"/>
    <mergeCell ref="P64:Y64"/>
    <mergeCell ref="Z64:AH64"/>
    <mergeCell ref="B65:O65"/>
    <mergeCell ref="Z65:AH65"/>
    <mergeCell ref="C61:AH61"/>
    <mergeCell ref="B63:O63"/>
    <mergeCell ref="P63:Y63"/>
    <mergeCell ref="Z63:AH63"/>
    <mergeCell ref="R71:AH71"/>
    <mergeCell ref="T55:AH55"/>
    <mergeCell ref="H57:L57"/>
    <mergeCell ref="H53:L53"/>
    <mergeCell ref="M53:O53"/>
    <mergeCell ref="AD97:AF97"/>
    <mergeCell ref="AG97:AH97"/>
    <mergeCell ref="X87:Z87"/>
    <mergeCell ref="AA87:AB87"/>
    <mergeCell ref="N86:O86"/>
    <mergeCell ref="P84:Q84"/>
    <mergeCell ref="N84:O84"/>
    <mergeCell ref="B52:G52"/>
    <mergeCell ref="H52:L52"/>
    <mergeCell ref="M52:O52"/>
    <mergeCell ref="B53:G53"/>
    <mergeCell ref="B88:H88"/>
    <mergeCell ref="C89:AH89"/>
    <mergeCell ref="B91:J91"/>
    <mergeCell ref="K91:O91"/>
    <mergeCell ref="Q91:W91"/>
    <mergeCell ref="X91:AH91"/>
    <mergeCell ref="P85:Q85"/>
    <mergeCell ref="P65:Y65"/>
    <mergeCell ref="T56:AH56"/>
    <mergeCell ref="B54:G54"/>
    <mergeCell ref="H54:L54"/>
    <mergeCell ref="M54:O54"/>
    <mergeCell ref="B55:G55"/>
    <mergeCell ref="B84:D84"/>
    <mergeCell ref="E84:F84"/>
    <mergeCell ref="G84:H84"/>
    <mergeCell ref="X84:Z84"/>
    <mergeCell ref="AA84:AB84"/>
    <mergeCell ref="AC84:AD84"/>
    <mergeCell ref="I84:J84"/>
    <mergeCell ref="K84:L84"/>
    <mergeCell ref="I83:L83"/>
    <mergeCell ref="B100:O100"/>
    <mergeCell ref="B106:O106"/>
    <mergeCell ref="B93:J93"/>
    <mergeCell ref="T98:V98"/>
    <mergeCell ref="T99:V99"/>
    <mergeCell ref="T100:V100"/>
    <mergeCell ref="T106:V106"/>
    <mergeCell ref="Q100:S100"/>
    <mergeCell ref="Q106:S106"/>
    <mergeCell ref="Q98:S98"/>
    <mergeCell ref="B101:O101"/>
    <mergeCell ref="Q101:S101"/>
    <mergeCell ref="T101:V101"/>
    <mergeCell ref="B102:O102"/>
    <mergeCell ref="Q102:S102"/>
    <mergeCell ref="T102:V102"/>
    <mergeCell ref="Q97:S97"/>
    <mergeCell ref="B97:O97"/>
    <mergeCell ref="K93:O93"/>
    <mergeCell ref="T97:V97"/>
    <mergeCell ref="Q99:S99"/>
    <mergeCell ref="B98:O98"/>
    <mergeCell ref="B99:O99"/>
    <mergeCell ref="Y109:AB111"/>
    <mergeCell ref="AD109:AH111"/>
    <mergeCell ref="B35:H35"/>
    <mergeCell ref="Y95:AH95"/>
    <mergeCell ref="C108:AH108"/>
    <mergeCell ref="S44:V44"/>
    <mergeCell ref="S45:V45"/>
    <mergeCell ref="W41:AH41"/>
    <mergeCell ref="W40:AH40"/>
    <mergeCell ref="W44:AH44"/>
    <mergeCell ref="W45:AH45"/>
    <mergeCell ref="B40:N40"/>
    <mergeCell ref="O40:P40"/>
    <mergeCell ref="Q40:R40"/>
    <mergeCell ref="S40:V40"/>
    <mergeCell ref="Q45:R45"/>
    <mergeCell ref="B41:N41"/>
    <mergeCell ref="O41:P41"/>
    <mergeCell ref="B44:N44"/>
    <mergeCell ref="O44:P44"/>
    <mergeCell ref="Q41:R41"/>
    <mergeCell ref="Q44:R44"/>
    <mergeCell ref="S41:V41"/>
    <mergeCell ref="B42:N42"/>
    <mergeCell ref="B86:D86"/>
    <mergeCell ref="E86:F86"/>
    <mergeCell ref="G86:H86"/>
    <mergeCell ref="P86:Q86"/>
    <mergeCell ref="X86:Z86"/>
    <mergeCell ref="AA86:AB86"/>
    <mergeCell ref="AC86:AD86"/>
    <mergeCell ref="E85:F85"/>
    <mergeCell ref="AC87:AD87"/>
    <mergeCell ref="B87:D87"/>
    <mergeCell ref="E87:F87"/>
    <mergeCell ref="G87:H87"/>
    <mergeCell ref="N87:O87"/>
    <mergeCell ref="P87:Q87"/>
    <mergeCell ref="N85:O85"/>
    <mergeCell ref="AA85:AB85"/>
    <mergeCell ref="AC85:AD85"/>
    <mergeCell ref="AD100:AF100"/>
    <mergeCell ref="AD106:AF106"/>
    <mergeCell ref="AG98:AH98"/>
    <mergeCell ref="AG99:AH99"/>
    <mergeCell ref="AG100:AH100"/>
    <mergeCell ref="AG106:AH106"/>
    <mergeCell ref="AD101:AF101"/>
    <mergeCell ref="AG101:AH101"/>
    <mergeCell ref="AD102:AF102"/>
    <mergeCell ref="AG102:AH102"/>
    <mergeCell ref="AD98:AF98"/>
    <mergeCell ref="AD99:AF99"/>
    <mergeCell ref="B76:N76"/>
    <mergeCell ref="R76:AF76"/>
    <mergeCell ref="AG76:AH76"/>
    <mergeCell ref="B83:H83"/>
    <mergeCell ref="N83:R83"/>
    <mergeCell ref="X83:AD83"/>
    <mergeCell ref="R74:AF74"/>
    <mergeCell ref="B72:M72"/>
    <mergeCell ref="B73:M73"/>
    <mergeCell ref="B74:M74"/>
    <mergeCell ref="B75:M75"/>
    <mergeCell ref="AG72:AH72"/>
    <mergeCell ref="AG73:AH73"/>
    <mergeCell ref="AG74:AH74"/>
    <mergeCell ref="C81:AH81"/>
    <mergeCell ref="AG75:AH75"/>
    <mergeCell ref="R72:AF72"/>
    <mergeCell ref="C77:AH77"/>
    <mergeCell ref="D79:F79"/>
    <mergeCell ref="J79:K79"/>
    <mergeCell ref="R79:T79"/>
    <mergeCell ref="Y79:AA79"/>
    <mergeCell ref="AF79:AH79"/>
  </mergeCells>
  <dataValidations count="3">
    <dataValidation type="whole" allowBlank="1" showInputMessage="1" showErrorMessage="1" sqref="S41:S45 T41:V41 T44:V45" xr:uid="{FC93D496-2605-4BBF-8177-4740D464490E}">
      <formula1>0</formula1>
      <formula2>100</formula2>
    </dataValidation>
    <dataValidation type="date" operator="lessThan" allowBlank="1" showInputMessage="1" showErrorMessage="1" sqref="P50:Q58" xr:uid="{B45B8E33-CEA9-4BAD-96EC-86FD75E6506A}">
      <formula1>46387</formula1>
    </dataValidation>
    <dataValidation type="list" allowBlank="1" showInputMessage="1" showErrorMessage="1" sqref="AG73:AG75 U85:U87 I85:I87 K85:K87 S85:S87 AE85:AE87 AG85:AG87 O73:P75" xr:uid="{23C87CD6-25AC-496A-A651-FC249AB71350}">
      <formula1>"Si,No"</formula1>
    </dataValidation>
  </dataValidations>
  <pageMargins left="0.25" right="0.25" top="0.75" bottom="0.75" header="0.3" footer="0.3"/>
  <pageSetup scale="51" orientation="portrait" r:id="rId1"/>
  <ignoredErrors>
    <ignoredError sqref="C27:G27 C26:G26 Z27:AA27 R53:R59 B93 R41 P41 C41:N41 Z26:AA26 AJ41 C98:O98 H85 C85:D85 F85 Y98:AA98 AC98 X98 AB98" unlockedFormula="1"/>
    <ignoredError sqref="AF41:AH41 X41:AD41" evalError="1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3931A6A8-7042-4149-A5A9-4AC93DD636AE}">
          <x14:formula1>
            <xm:f>Listas!$B$3:$B$33</xm:f>
          </x14:formula1>
          <xm:sqref>AB8:AC8</xm:sqref>
        </x14:dataValidation>
        <x14:dataValidation type="list" allowBlank="1" showInputMessage="1" showErrorMessage="1" xr:uid="{0623ED87-E4B2-4964-AD26-2B355E2A63B4}">
          <x14:formula1>
            <xm:f>Listas!$C$3:$C$14</xm:f>
          </x14:formula1>
          <xm:sqref>AD8:AF8</xm:sqref>
        </x14:dataValidation>
        <x14:dataValidation type="list" allowBlank="1" showInputMessage="1" showErrorMessage="1" xr:uid="{1044A70D-E8D4-4790-B473-E9C0981B4271}">
          <x14:formula1>
            <xm:f>Listas!$D$3:$D$7</xm:f>
          </x14:formula1>
          <xm:sqref>AG8:AH8</xm:sqref>
        </x14:dataValidation>
        <x14:dataValidation type="list" allowBlank="1" showInputMessage="1" showErrorMessage="1" xr:uid="{A2472CC4-F75A-4534-B4CF-7B6FAE0AAB3D}">
          <x14:formula1>
            <xm:f>Listas!$E$3:$E$6</xm:f>
          </x14:formula1>
          <xm:sqref>F20:G20</xm:sqref>
        </x14:dataValidation>
        <x14:dataValidation type="list" allowBlank="1" showInputMessage="1" showErrorMessage="1" xr:uid="{D19D9174-E7F9-471F-9307-22FF117BC084}">
          <x14:formula1>
            <xm:f>Listas!$F$3:$F$8</xm:f>
          </x14:formula1>
          <xm:sqref>S20:T20 AG20:AH20</xm:sqref>
        </x14:dataValidation>
        <x14:dataValidation type="list" allowBlank="1" showInputMessage="1" showErrorMessage="1" xr:uid="{2C17FDA2-1BC2-4668-8F5D-D57CE278C6A2}">
          <x14:formula1>
            <xm:f>Listas!$G$3:$G$11</xm:f>
          </x14:formula1>
          <xm:sqref>B34:F34</xm:sqref>
        </x14:dataValidation>
        <x14:dataValidation type="list" allowBlank="1" showInputMessage="1" showErrorMessage="1" xr:uid="{2AA9868B-895D-4755-BF5B-D47D13A31957}">
          <x14:formula1>
            <xm:f>Listas!$H$3:$H$4</xm:f>
          </x14:formula1>
          <xm:sqref>I35 Q98:V106 AD98:AG106 AF32:AH33 AB26:AB29 AF26:AF29 AG26:AH27 AG29:AH29</xm:sqref>
        </x14:dataValidation>
        <x14:dataValidation type="list" allowBlank="1" showInputMessage="1" showErrorMessage="1" xr:uid="{3CE22C74-F40D-47BE-8642-D7E6C1D73243}">
          <x14:formula1>
            <xm:f>Listas!$I$3:$I$9</xm:f>
          </x14:formula1>
          <xm:sqref>D79:F79 Y79:AA79 O79</xm:sqref>
        </x14:dataValidation>
        <x14:dataValidation type="list" allowBlank="1" showInputMessage="1" showErrorMessage="1" xr:uid="{D7609F60-6237-4E13-A67C-13C318FB8CEF}">
          <x14:formula1>
            <xm:f>Listas!$J$3:$J$5</xm:f>
          </x14:formula1>
          <xm:sqref>J79:K79 R79:T79 AF79:AH79</xm:sqref>
        </x14:dataValidation>
        <x14:dataValidation type="list" allowBlank="1" showInputMessage="1" showErrorMessage="1" xr:uid="{1EE169A3-0ED7-4725-A933-B821083D93EF}">
          <x14:formula1>
            <xm:f>Listas!$L$3:$L$6</xm:f>
          </x14:formula1>
          <xm:sqref>K91:O91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4488-850B-43ED-A43C-15A3D2BD4817}">
  <dimension ref="A1:DX155"/>
  <sheetViews>
    <sheetView workbookViewId="0">
      <selection activeCell="I7" sqref="I7:Z7"/>
    </sheetView>
  </sheetViews>
  <sheetFormatPr defaultColWidth="9.26953125" defaultRowHeight="10.5" x14ac:dyDescent="0.35"/>
  <cols>
    <col min="1" max="1" width="1.453125" style="182" customWidth="1"/>
    <col min="2" max="2" width="11.54296875" style="182" customWidth="1"/>
    <col min="3" max="3" width="7.26953125" style="182" customWidth="1"/>
    <col min="4" max="4" width="5.26953125" style="182" customWidth="1"/>
    <col min="5" max="5" width="2.453125" style="182" customWidth="1"/>
    <col min="6" max="6" width="3" style="182" customWidth="1"/>
    <col min="7" max="7" width="2.7265625" style="182" customWidth="1"/>
    <col min="8" max="8" width="6" style="182" customWidth="1"/>
    <col min="9" max="9" width="0.7265625" style="182" customWidth="1"/>
    <col min="10" max="10" width="5.26953125" style="182" customWidth="1"/>
    <col min="11" max="11" width="4.26953125" style="182" customWidth="1"/>
    <col min="12" max="12" width="3.7265625" style="182" customWidth="1"/>
    <col min="13" max="13" width="4.26953125" style="182" customWidth="1"/>
    <col min="14" max="14" width="8" style="182" customWidth="1"/>
    <col min="15" max="18" width="3" style="182" customWidth="1"/>
    <col min="19" max="19" width="6.7265625" style="182" customWidth="1"/>
    <col min="20" max="20" width="4" style="182" customWidth="1"/>
    <col min="21" max="23" width="3.26953125" style="182" customWidth="1"/>
    <col min="24" max="24" width="3.7265625" style="182" customWidth="1"/>
    <col min="25" max="25" width="4.26953125" style="182" customWidth="1"/>
    <col min="26" max="26" width="8.7265625" style="182" customWidth="1"/>
    <col min="27" max="27" width="1.453125" style="174" customWidth="1"/>
    <col min="28" max="28" width="6.7265625" style="182" customWidth="1"/>
    <col min="29" max="16384" width="9.26953125" style="182"/>
  </cols>
  <sheetData>
    <row r="1" spans="1:128" s="157" customFormat="1" ht="10.5" customHeight="1" thickBot="1" x14ac:dyDescent="0.4">
      <c r="AA1" s="174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82"/>
      <c r="DW1" s="182"/>
      <c r="DX1" s="182"/>
    </row>
    <row r="2" spans="1:128" s="157" customFormat="1" ht="22.15" customHeight="1" x14ac:dyDescent="0.35">
      <c r="B2" s="568"/>
      <c r="C2" s="569"/>
      <c r="D2" s="569"/>
      <c r="E2" s="570"/>
      <c r="F2" s="574" t="s">
        <v>303</v>
      </c>
      <c r="G2" s="575"/>
      <c r="H2" s="575"/>
      <c r="I2" s="575"/>
      <c r="J2" s="575"/>
      <c r="K2" s="575"/>
      <c r="L2" s="575"/>
      <c r="M2" s="575"/>
      <c r="N2" s="575"/>
      <c r="O2" s="575"/>
      <c r="P2" s="575"/>
      <c r="Q2" s="575"/>
      <c r="R2" s="575"/>
      <c r="S2" s="575"/>
      <c r="T2" s="575"/>
      <c r="U2" s="575"/>
      <c r="V2" s="575"/>
      <c r="W2" s="576"/>
      <c r="X2" s="577" t="s">
        <v>304</v>
      </c>
      <c r="Y2" s="578"/>
      <c r="Z2" s="579"/>
      <c r="AA2" s="174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182"/>
      <c r="CW2" s="182"/>
      <c r="CX2" s="182"/>
      <c r="CY2" s="182"/>
      <c r="CZ2" s="182"/>
      <c r="DA2" s="182"/>
      <c r="DB2" s="182"/>
      <c r="DC2" s="182"/>
      <c r="DD2" s="182"/>
      <c r="DE2" s="182"/>
      <c r="DF2" s="182"/>
      <c r="DG2" s="182"/>
      <c r="DH2" s="182"/>
      <c r="DI2" s="182"/>
      <c r="DJ2" s="182"/>
      <c r="DK2" s="182"/>
      <c r="DL2" s="182"/>
      <c r="DM2" s="182"/>
      <c r="DN2" s="182"/>
      <c r="DO2" s="182"/>
      <c r="DP2" s="182"/>
      <c r="DQ2" s="182"/>
      <c r="DR2" s="182"/>
      <c r="DS2" s="182"/>
      <c r="DT2" s="182"/>
      <c r="DU2" s="182"/>
      <c r="DV2" s="182"/>
      <c r="DW2" s="182"/>
      <c r="DX2" s="182"/>
    </row>
    <row r="3" spans="1:128" s="157" customFormat="1" ht="16.899999999999999" customHeight="1" thickBot="1" x14ac:dyDescent="0.4">
      <c r="B3" s="571"/>
      <c r="C3" s="572"/>
      <c r="D3" s="572"/>
      <c r="E3" s="573"/>
      <c r="F3" s="580" t="s">
        <v>305</v>
      </c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82"/>
      <c r="X3" s="583" t="s">
        <v>76</v>
      </c>
      <c r="Y3" s="584"/>
      <c r="Z3" s="585"/>
      <c r="AA3" s="174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K3" s="182"/>
      <c r="CL3" s="182"/>
      <c r="CM3" s="182"/>
      <c r="CN3" s="182"/>
      <c r="CO3" s="182"/>
      <c r="CP3" s="182"/>
      <c r="CQ3" s="182"/>
      <c r="CR3" s="182"/>
      <c r="CS3" s="182"/>
      <c r="CT3" s="182"/>
      <c r="CU3" s="182"/>
      <c r="CV3" s="182"/>
      <c r="CW3" s="182"/>
      <c r="CX3" s="182"/>
      <c r="CY3" s="182"/>
      <c r="CZ3" s="182"/>
      <c r="DA3" s="182"/>
      <c r="DB3" s="182"/>
      <c r="DC3" s="182"/>
      <c r="DD3" s="182"/>
      <c r="DE3" s="182"/>
      <c r="DF3" s="182"/>
      <c r="DG3" s="182"/>
      <c r="DH3" s="182"/>
      <c r="DI3" s="182"/>
      <c r="DJ3" s="182"/>
      <c r="DK3" s="182"/>
      <c r="DL3" s="182"/>
      <c r="DM3" s="182"/>
      <c r="DN3" s="182"/>
      <c r="DO3" s="182"/>
      <c r="DP3" s="182"/>
      <c r="DQ3" s="182"/>
      <c r="DR3" s="182"/>
      <c r="DS3" s="182"/>
      <c r="DT3" s="182"/>
      <c r="DU3" s="182"/>
      <c r="DV3" s="182"/>
      <c r="DW3" s="182"/>
      <c r="DX3" s="182"/>
    </row>
    <row r="4" spans="1:128" s="157" customFormat="1" ht="9" customHeight="1" x14ac:dyDescent="0.35">
      <c r="AA4" s="174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82"/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82"/>
      <c r="DT4" s="182"/>
      <c r="DU4" s="182"/>
      <c r="DV4" s="182"/>
      <c r="DW4" s="182"/>
      <c r="DX4" s="182"/>
    </row>
    <row r="5" spans="1:128" s="157" customFormat="1" ht="11.25" customHeight="1" x14ac:dyDescent="0.35">
      <c r="B5" s="586" t="s">
        <v>208</v>
      </c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586"/>
      <c r="X5" s="586"/>
      <c r="Y5" s="586"/>
      <c r="Z5" s="586"/>
      <c r="AA5" s="174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</row>
    <row r="6" spans="1:128" s="157" customFormat="1" ht="9.75" customHeight="1" x14ac:dyDescent="0.35">
      <c r="B6" s="562" t="s">
        <v>209</v>
      </c>
      <c r="C6" s="562"/>
      <c r="D6" s="562"/>
      <c r="E6" s="562"/>
      <c r="F6" s="562"/>
      <c r="G6" s="562"/>
      <c r="H6" s="562"/>
      <c r="I6" s="562"/>
      <c r="J6" s="562"/>
      <c r="K6" s="562"/>
      <c r="L6" s="562"/>
      <c r="M6" s="562"/>
      <c r="N6" s="562"/>
      <c r="O6" s="562"/>
      <c r="P6" s="562"/>
      <c r="Q6" s="562"/>
      <c r="R6" s="562"/>
      <c r="S6" s="562"/>
      <c r="T6" s="562"/>
      <c r="U6" s="562"/>
      <c r="V6" s="562"/>
      <c r="W6" s="562"/>
      <c r="X6" s="562"/>
      <c r="Y6" s="562"/>
      <c r="Z6" s="562"/>
      <c r="AA6" s="174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</row>
    <row r="7" spans="1:128" s="157" customFormat="1" ht="15.75" customHeight="1" x14ac:dyDescent="0.35">
      <c r="B7" s="563" t="s">
        <v>210</v>
      </c>
      <c r="C7" s="563"/>
      <c r="D7" s="563"/>
      <c r="E7" s="563"/>
      <c r="F7" s="563"/>
      <c r="G7" s="563"/>
      <c r="H7" s="563"/>
      <c r="I7" s="632" t="s">
        <v>334</v>
      </c>
      <c r="J7" s="564"/>
      <c r="K7" s="564"/>
      <c r="L7" s="564"/>
      <c r="M7" s="564"/>
      <c r="N7" s="564"/>
      <c r="O7" s="564"/>
      <c r="P7" s="564"/>
      <c r="Q7" s="564"/>
      <c r="R7" s="564"/>
      <c r="S7" s="564"/>
      <c r="T7" s="564"/>
      <c r="U7" s="564"/>
      <c r="V7" s="564"/>
      <c r="W7" s="564"/>
      <c r="X7" s="564"/>
      <c r="Y7" s="564"/>
      <c r="Z7" s="564"/>
      <c r="AA7" s="174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  <c r="CV7" s="182"/>
      <c r="CW7" s="182"/>
      <c r="CX7" s="182"/>
      <c r="CY7" s="182"/>
      <c r="CZ7" s="182"/>
      <c r="DA7" s="182"/>
      <c r="DB7" s="182"/>
      <c r="DC7" s="182"/>
      <c r="DD7" s="182"/>
      <c r="DE7" s="182"/>
      <c r="DF7" s="182"/>
      <c r="DG7" s="182"/>
      <c r="DH7" s="182"/>
      <c r="DI7" s="182"/>
      <c r="DJ7" s="182"/>
      <c r="DK7" s="182"/>
      <c r="DL7" s="182"/>
      <c r="DM7" s="182"/>
      <c r="DN7" s="182"/>
      <c r="DO7" s="182"/>
      <c r="DP7" s="182"/>
      <c r="DQ7" s="182"/>
      <c r="DR7" s="182"/>
      <c r="DS7" s="182"/>
      <c r="DT7" s="182"/>
      <c r="DU7" s="182"/>
      <c r="DV7" s="182"/>
      <c r="DW7" s="182"/>
      <c r="DX7" s="182"/>
    </row>
    <row r="8" spans="1:128" s="157" customFormat="1" ht="8.25" customHeight="1" x14ac:dyDescent="0.35">
      <c r="A8" s="174"/>
      <c r="B8" s="565"/>
      <c r="C8" s="565"/>
      <c r="D8" s="565"/>
      <c r="E8" s="565"/>
      <c r="F8" s="565"/>
      <c r="G8" s="565"/>
      <c r="H8" s="565"/>
      <c r="I8" s="565"/>
      <c r="J8" s="565"/>
      <c r="K8" s="565"/>
      <c r="L8" s="565"/>
      <c r="M8" s="565"/>
      <c r="N8" s="565"/>
      <c r="O8" s="565"/>
      <c r="P8" s="565"/>
      <c r="Q8" s="565"/>
      <c r="R8" s="565"/>
      <c r="S8" s="565"/>
      <c r="T8" s="565"/>
      <c r="U8" s="565"/>
      <c r="V8" s="565"/>
      <c r="W8" s="565"/>
      <c r="X8" s="565"/>
      <c r="Y8" s="565"/>
      <c r="Z8" s="565"/>
      <c r="AA8" s="174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  <c r="DO8" s="182"/>
      <c r="DP8" s="182"/>
      <c r="DQ8" s="182"/>
      <c r="DR8" s="182"/>
      <c r="DS8" s="182"/>
      <c r="DT8" s="182"/>
      <c r="DU8" s="182"/>
      <c r="DV8" s="182"/>
      <c r="DW8" s="182"/>
      <c r="DX8" s="182"/>
    </row>
    <row r="9" spans="1:128" s="157" customFormat="1" ht="14.25" customHeight="1" x14ac:dyDescent="0.35">
      <c r="B9" s="566" t="s">
        <v>211</v>
      </c>
      <c r="C9" s="566"/>
      <c r="D9" s="566"/>
      <c r="E9" s="566" t="s">
        <v>212</v>
      </c>
      <c r="F9" s="566"/>
      <c r="G9" s="566"/>
      <c r="H9" s="566"/>
      <c r="I9" s="566"/>
      <c r="J9" s="566"/>
      <c r="K9" s="566"/>
      <c r="L9" s="566"/>
      <c r="M9" s="566"/>
      <c r="N9" s="567" t="s">
        <v>213</v>
      </c>
      <c r="O9" s="567"/>
      <c r="P9" s="567"/>
      <c r="Q9" s="567"/>
      <c r="R9" s="567"/>
      <c r="S9" s="567"/>
      <c r="T9" s="567"/>
      <c r="U9" s="567" t="s">
        <v>306</v>
      </c>
      <c r="V9" s="567"/>
      <c r="W9" s="567"/>
      <c r="X9" s="567"/>
      <c r="Y9" s="567"/>
      <c r="Z9" s="567"/>
      <c r="AA9" s="174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</row>
    <row r="10" spans="1:128" s="157" customFormat="1" ht="24.75" customHeight="1" x14ac:dyDescent="0.35">
      <c r="B10" s="590" t="s">
        <v>328</v>
      </c>
      <c r="C10" s="590"/>
      <c r="D10" s="590"/>
      <c r="E10" s="590" t="s">
        <v>329</v>
      </c>
      <c r="F10" s="590"/>
      <c r="G10" s="590"/>
      <c r="H10" s="590"/>
      <c r="I10" s="590"/>
      <c r="J10" s="590"/>
      <c r="K10" s="590"/>
      <c r="L10" s="590"/>
      <c r="M10" s="590"/>
      <c r="N10" s="588" t="s">
        <v>335</v>
      </c>
      <c r="O10" s="588"/>
      <c r="P10" s="588"/>
      <c r="Q10" s="588"/>
      <c r="R10" s="588"/>
      <c r="S10" s="588"/>
      <c r="T10" s="588"/>
      <c r="U10" s="588" t="s">
        <v>336</v>
      </c>
      <c r="V10" s="588"/>
      <c r="W10" s="588"/>
      <c r="X10" s="588"/>
      <c r="Y10" s="588"/>
      <c r="Z10" s="588"/>
      <c r="AA10" s="174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</row>
    <row r="11" spans="1:128" s="157" customFormat="1" ht="4.5" customHeight="1" x14ac:dyDescent="0.35">
      <c r="B11" s="591"/>
      <c r="C11" s="591"/>
      <c r="D11" s="591"/>
      <c r="E11" s="591"/>
      <c r="F11" s="591"/>
      <c r="G11" s="591"/>
      <c r="H11" s="591"/>
      <c r="I11" s="591"/>
      <c r="J11" s="591"/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  <c r="W11" s="591"/>
      <c r="X11" s="591"/>
      <c r="Y11" s="591"/>
      <c r="Z11" s="591"/>
      <c r="AA11" s="174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</row>
    <row r="12" spans="1:128" s="157" customFormat="1" ht="15" customHeight="1" x14ac:dyDescent="0.35">
      <c r="B12" s="563" t="s">
        <v>214</v>
      </c>
      <c r="C12" s="563"/>
      <c r="D12" s="563"/>
      <c r="E12" s="563"/>
      <c r="F12" s="563"/>
      <c r="G12" s="563"/>
      <c r="H12" s="563"/>
      <c r="I12" s="592" t="s">
        <v>337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174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</row>
    <row r="13" spans="1:128" s="157" customFormat="1" ht="4.5" customHeight="1" x14ac:dyDescent="0.35">
      <c r="B13" s="565"/>
      <c r="C13" s="565"/>
      <c r="D13" s="565"/>
      <c r="E13" s="565"/>
      <c r="F13" s="565"/>
      <c r="G13" s="565"/>
      <c r="H13" s="565"/>
      <c r="I13" s="565"/>
      <c r="J13" s="565"/>
      <c r="K13" s="565"/>
      <c r="L13" s="565"/>
      <c r="M13" s="565"/>
      <c r="N13" s="565"/>
      <c r="O13" s="565"/>
      <c r="P13" s="565"/>
      <c r="Q13" s="565"/>
      <c r="R13" s="565"/>
      <c r="S13" s="565"/>
      <c r="T13" s="565"/>
      <c r="U13" s="565"/>
      <c r="V13" s="565"/>
      <c r="W13" s="565"/>
      <c r="X13" s="565"/>
      <c r="Y13" s="565"/>
      <c r="Z13" s="565"/>
      <c r="AA13" s="174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</row>
    <row r="14" spans="1:128" s="157" customFormat="1" ht="15" customHeight="1" x14ac:dyDescent="0.35">
      <c r="B14" s="563" t="s">
        <v>215</v>
      </c>
      <c r="C14" s="563"/>
      <c r="D14" s="563"/>
      <c r="E14" s="563"/>
      <c r="F14" s="563"/>
      <c r="G14" s="563"/>
      <c r="H14" s="563"/>
      <c r="I14" s="587" t="s">
        <v>10</v>
      </c>
      <c r="J14" s="587"/>
      <c r="K14" s="567" t="s">
        <v>216</v>
      </c>
      <c r="L14" s="567"/>
      <c r="M14" s="567"/>
      <c r="N14" s="567"/>
      <c r="O14" s="567"/>
      <c r="P14" s="567"/>
      <c r="Q14" s="567"/>
      <c r="R14" s="567"/>
      <c r="S14" s="588" t="s">
        <v>291</v>
      </c>
      <c r="T14" s="588"/>
      <c r="U14" s="588"/>
      <c r="V14" s="588"/>
      <c r="W14" s="588"/>
      <c r="X14" s="588"/>
      <c r="Y14" s="588"/>
      <c r="Z14" s="588"/>
      <c r="AA14" s="191"/>
      <c r="AB14" s="183"/>
      <c r="AC14" s="183"/>
      <c r="AD14" s="183"/>
      <c r="AE14" s="183"/>
      <c r="AF14" s="183"/>
      <c r="AG14" s="183"/>
      <c r="AH14" s="183"/>
      <c r="AI14" s="183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</row>
    <row r="15" spans="1:128" s="157" customFormat="1" ht="4.5" customHeight="1" x14ac:dyDescent="0.35">
      <c r="B15" s="589"/>
      <c r="C15" s="589"/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  <c r="Y15" s="589"/>
      <c r="Z15" s="589"/>
      <c r="AA15" s="174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</row>
    <row r="16" spans="1:128" s="157" customFormat="1" ht="13.5" customHeight="1" x14ac:dyDescent="0.35">
      <c r="B16" s="563" t="s">
        <v>217</v>
      </c>
      <c r="C16" s="563"/>
      <c r="D16" s="563"/>
      <c r="E16" s="563"/>
      <c r="F16" s="563"/>
      <c r="G16" s="563"/>
      <c r="H16" s="563"/>
      <c r="I16" s="592" t="s">
        <v>330</v>
      </c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192">
        <f>COUNTIF([1]Sheet1!G2:G32,I16)</f>
        <v>6</v>
      </c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  <c r="DU16" s="182"/>
      <c r="DV16" s="182"/>
      <c r="DW16" s="182"/>
      <c r="DX16" s="182"/>
    </row>
    <row r="17" spans="1:128" s="157" customFormat="1" ht="7.5" customHeight="1" x14ac:dyDescent="0.35"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74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2"/>
      <c r="DX17" s="182"/>
    </row>
    <row r="18" spans="1:128" s="157" customFormat="1" ht="12.75" customHeight="1" x14ac:dyDescent="0.35">
      <c r="B18" s="586" t="s">
        <v>218</v>
      </c>
      <c r="C18" s="586"/>
      <c r="D18" s="586"/>
      <c r="E18" s="586"/>
      <c r="F18" s="586"/>
      <c r="G18" s="586"/>
      <c r="H18" s="586"/>
      <c r="I18" s="586"/>
      <c r="J18" s="586"/>
      <c r="K18" s="586"/>
      <c r="L18" s="586"/>
      <c r="M18" s="586"/>
      <c r="N18" s="586"/>
      <c r="O18" s="586"/>
      <c r="P18" s="586"/>
      <c r="Q18" s="586"/>
      <c r="R18" s="586"/>
      <c r="S18" s="586"/>
      <c r="T18" s="586"/>
      <c r="U18" s="586"/>
      <c r="V18" s="586"/>
      <c r="W18" s="586"/>
      <c r="X18" s="586"/>
      <c r="Y18" s="586"/>
      <c r="Z18" s="586"/>
      <c r="AA18" s="174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82"/>
      <c r="DX18" s="182"/>
    </row>
    <row r="19" spans="1:128" s="157" customFormat="1" ht="8.25" customHeight="1" x14ac:dyDescent="0.35">
      <c r="N19" s="158"/>
      <c r="O19" s="158"/>
      <c r="P19" s="159"/>
      <c r="AA19" s="174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</row>
    <row r="20" spans="1:128" s="157" customFormat="1" ht="11.25" customHeight="1" x14ac:dyDescent="0.35">
      <c r="B20" s="596" t="s">
        <v>219</v>
      </c>
      <c r="C20" s="596"/>
      <c r="D20" s="596"/>
      <c r="E20" s="596"/>
      <c r="F20" s="596"/>
      <c r="G20" s="596"/>
      <c r="H20" s="596"/>
      <c r="I20" s="596"/>
      <c r="J20" s="596"/>
      <c r="K20" s="596"/>
      <c r="L20" s="596"/>
      <c r="M20" s="596"/>
      <c r="N20" s="596"/>
      <c r="O20" s="596"/>
      <c r="P20" s="596"/>
      <c r="Q20" s="596"/>
      <c r="R20" s="596"/>
      <c r="S20" s="596"/>
      <c r="T20" s="596"/>
      <c r="U20" s="596"/>
      <c r="V20" s="596"/>
      <c r="W20" s="596"/>
      <c r="X20" s="596"/>
      <c r="Y20" s="596"/>
      <c r="Z20" s="596"/>
      <c r="AA20" s="174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</row>
    <row r="21" spans="1:128" s="157" customFormat="1" ht="59.25" customHeight="1" x14ac:dyDescent="0.35">
      <c r="B21" s="633" t="s">
        <v>338</v>
      </c>
      <c r="C21" s="634"/>
      <c r="D21" s="634"/>
      <c r="E21" s="634"/>
      <c r="F21" s="634"/>
      <c r="G21" s="634"/>
      <c r="H21" s="634"/>
      <c r="I21" s="634"/>
      <c r="J21" s="634"/>
      <c r="K21" s="634"/>
      <c r="L21" s="634"/>
      <c r="M21" s="634"/>
      <c r="N21" s="634"/>
      <c r="O21" s="634"/>
      <c r="P21" s="634"/>
      <c r="Q21" s="634"/>
      <c r="R21" s="634"/>
      <c r="S21" s="634"/>
      <c r="T21" s="634"/>
      <c r="U21" s="634"/>
      <c r="V21" s="634"/>
      <c r="W21" s="634"/>
      <c r="X21" s="634"/>
      <c r="Y21" s="634"/>
      <c r="Z21" s="635"/>
      <c r="AA21" s="193"/>
      <c r="AB21" s="184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</row>
    <row r="22" spans="1:128" s="157" customFormat="1" ht="6" customHeight="1" x14ac:dyDescent="0.35"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2"/>
      <c r="O22" s="162"/>
      <c r="P22" s="163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74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</row>
    <row r="23" spans="1:128" s="157" customFormat="1" ht="18" customHeight="1" x14ac:dyDescent="0.35">
      <c r="B23" s="586" t="s">
        <v>220</v>
      </c>
      <c r="C23" s="586"/>
      <c r="D23" s="586"/>
      <c r="E23" s="586"/>
      <c r="F23" s="586"/>
      <c r="G23" s="586"/>
      <c r="H23" s="586"/>
      <c r="I23" s="586"/>
      <c r="J23" s="586"/>
      <c r="K23" s="586"/>
      <c r="L23" s="586"/>
      <c r="M23" s="586"/>
      <c r="N23" s="586"/>
      <c r="O23" s="586"/>
      <c r="P23" s="586"/>
      <c r="Q23" s="586"/>
      <c r="R23" s="586"/>
      <c r="S23" s="586"/>
      <c r="T23" s="586"/>
      <c r="U23" s="586"/>
      <c r="V23" s="586"/>
      <c r="W23" s="586"/>
      <c r="X23" s="586"/>
      <c r="Y23" s="586"/>
      <c r="Z23" s="586"/>
      <c r="AA23" s="174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2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2"/>
      <c r="DQ23" s="182"/>
      <c r="DR23" s="182"/>
      <c r="DS23" s="182"/>
      <c r="DT23" s="182"/>
      <c r="DU23" s="182"/>
      <c r="DV23" s="182"/>
      <c r="DW23" s="182"/>
      <c r="DX23" s="182"/>
    </row>
    <row r="24" spans="1:128" s="157" customFormat="1" ht="6.75" customHeight="1" x14ac:dyDescent="0.35">
      <c r="B24" s="562"/>
      <c r="C24" s="562"/>
      <c r="D24" s="562"/>
      <c r="E24" s="562"/>
      <c r="F24" s="562"/>
      <c r="G24" s="562"/>
      <c r="H24" s="562"/>
      <c r="I24" s="562"/>
      <c r="J24" s="562"/>
      <c r="K24" s="562"/>
      <c r="L24" s="562"/>
      <c r="M24" s="562"/>
      <c r="N24" s="562"/>
      <c r="O24" s="562"/>
      <c r="P24" s="562"/>
      <c r="Q24" s="562"/>
      <c r="R24" s="562"/>
      <c r="S24" s="562"/>
      <c r="T24" s="562"/>
      <c r="U24" s="562"/>
      <c r="V24" s="562"/>
      <c r="W24" s="562"/>
      <c r="X24" s="562"/>
      <c r="Y24" s="562"/>
      <c r="Z24" s="562"/>
      <c r="AA24" s="174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2"/>
      <c r="BY24" s="182"/>
      <c r="BZ24" s="182"/>
      <c r="CA24" s="182"/>
      <c r="CB24" s="182"/>
      <c r="CC24" s="182"/>
      <c r="CD24" s="182"/>
      <c r="CE24" s="182"/>
      <c r="CF24" s="182"/>
      <c r="CG24" s="182"/>
      <c r="CH24" s="182"/>
      <c r="CI24" s="182"/>
      <c r="CJ24" s="182"/>
      <c r="CK24" s="182"/>
      <c r="CL24" s="182"/>
      <c r="CM24" s="182"/>
      <c r="CN24" s="182"/>
      <c r="CO24" s="182"/>
      <c r="CP24" s="182"/>
      <c r="CQ24" s="182"/>
      <c r="CR24" s="182"/>
      <c r="CS24" s="182"/>
      <c r="CT24" s="182"/>
      <c r="CU24" s="182"/>
      <c r="CV24" s="182"/>
      <c r="CW24" s="182"/>
      <c r="CX24" s="182"/>
      <c r="CY24" s="182"/>
      <c r="CZ24" s="182"/>
      <c r="DA24" s="182"/>
      <c r="DB24" s="182"/>
      <c r="DC24" s="182"/>
      <c r="DD24" s="182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  <c r="DO24" s="182"/>
      <c r="DP24" s="182"/>
      <c r="DQ24" s="182"/>
      <c r="DR24" s="182"/>
      <c r="DS24" s="182"/>
      <c r="DT24" s="182"/>
      <c r="DU24" s="182"/>
      <c r="DV24" s="182"/>
      <c r="DW24" s="182"/>
      <c r="DX24" s="182"/>
    </row>
    <row r="25" spans="1:128" s="157" customFormat="1" ht="15.75" customHeight="1" x14ac:dyDescent="0.35">
      <c r="A25" s="175">
        <v>0</v>
      </c>
      <c r="B25" s="593" t="s">
        <v>307</v>
      </c>
      <c r="C25" s="593"/>
      <c r="D25" s="593"/>
      <c r="E25" s="593"/>
      <c r="F25" s="593"/>
      <c r="G25" s="593"/>
      <c r="H25" s="593"/>
      <c r="I25" s="593"/>
      <c r="J25" s="593"/>
      <c r="K25" s="593"/>
      <c r="L25" s="593"/>
      <c r="M25" s="593"/>
      <c r="N25" s="593"/>
      <c r="O25" s="593"/>
      <c r="P25" s="593"/>
      <c r="Q25" s="593"/>
      <c r="R25" s="593"/>
      <c r="S25" s="593"/>
      <c r="T25" s="593"/>
      <c r="U25" s="593"/>
      <c r="V25" s="593"/>
      <c r="W25" s="593"/>
      <c r="X25" s="593"/>
      <c r="Y25" s="593"/>
      <c r="Z25" s="593"/>
      <c r="AA25" s="194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2"/>
      <c r="CA25" s="182"/>
      <c r="CB25" s="182"/>
      <c r="CC25" s="182"/>
      <c r="CD25" s="182"/>
      <c r="CE25" s="182"/>
      <c r="CF25" s="182"/>
      <c r="CG25" s="182"/>
      <c r="CH25" s="182"/>
      <c r="CI25" s="182"/>
      <c r="CJ25" s="182"/>
      <c r="CK25" s="182"/>
      <c r="CL25" s="182"/>
      <c r="CM25" s="182"/>
      <c r="CN25" s="182"/>
      <c r="CO25" s="182"/>
      <c r="CP25" s="182"/>
      <c r="CQ25" s="182"/>
      <c r="CR25" s="182"/>
      <c r="CS25" s="182"/>
      <c r="CT25" s="182"/>
      <c r="CU25" s="182"/>
      <c r="CV25" s="182"/>
      <c r="CW25" s="182"/>
      <c r="CX25" s="182"/>
      <c r="CY25" s="182"/>
      <c r="CZ25" s="182"/>
      <c r="DA25" s="182"/>
      <c r="DB25" s="182"/>
      <c r="DC25" s="182"/>
      <c r="DD25" s="182"/>
      <c r="DE25" s="182"/>
      <c r="DF25" s="182"/>
      <c r="DG25" s="182"/>
      <c r="DH25" s="182"/>
      <c r="DI25" s="182"/>
      <c r="DJ25" s="182"/>
      <c r="DK25" s="182"/>
      <c r="DL25" s="182"/>
      <c r="DM25" s="182"/>
      <c r="DN25" s="182"/>
      <c r="DO25" s="182"/>
      <c r="DP25" s="182"/>
      <c r="DQ25" s="182"/>
      <c r="DR25" s="182"/>
      <c r="DS25" s="182"/>
      <c r="DT25" s="182"/>
      <c r="DU25" s="182"/>
      <c r="DV25" s="182"/>
      <c r="DW25" s="182"/>
      <c r="DX25" s="182"/>
    </row>
    <row r="26" spans="1:128" s="157" customFormat="1" ht="23.25" customHeight="1" x14ac:dyDescent="0.35">
      <c r="A26" s="175"/>
      <c r="B26" s="594" t="s">
        <v>308</v>
      </c>
      <c r="C26" s="594"/>
      <c r="D26" s="594"/>
      <c r="E26" s="594"/>
      <c r="F26" s="594"/>
      <c r="G26" s="594"/>
      <c r="H26" s="594"/>
      <c r="I26" s="594"/>
      <c r="J26" s="594"/>
      <c r="K26" s="594"/>
      <c r="L26" s="594"/>
      <c r="M26" s="594"/>
      <c r="N26" s="594"/>
      <c r="O26" s="594"/>
      <c r="P26" s="594"/>
      <c r="Q26" s="594"/>
      <c r="R26" s="594"/>
      <c r="S26" s="594"/>
      <c r="T26" s="594"/>
      <c r="U26" s="594"/>
      <c r="V26" s="594"/>
      <c r="W26" s="594"/>
      <c r="X26" s="594"/>
      <c r="Y26" s="594"/>
      <c r="Z26" s="594"/>
      <c r="AA26" s="194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2"/>
      <c r="CA26" s="182"/>
      <c r="CB26" s="182"/>
      <c r="CC26" s="182"/>
      <c r="CD26" s="182"/>
      <c r="CE26" s="182"/>
      <c r="CF26" s="182"/>
      <c r="CG26" s="182"/>
      <c r="CH26" s="182"/>
      <c r="CI26" s="182"/>
      <c r="CJ26" s="182"/>
      <c r="CK26" s="182"/>
      <c r="CL26" s="182"/>
      <c r="CM26" s="182"/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2"/>
      <c r="DB26" s="182"/>
      <c r="DC26" s="182"/>
      <c r="DD26" s="182"/>
      <c r="DE26" s="182"/>
      <c r="DF26" s="182"/>
      <c r="DG26" s="182"/>
      <c r="DH26" s="182"/>
      <c r="DI26" s="182"/>
      <c r="DJ26" s="182"/>
      <c r="DK26" s="182"/>
      <c r="DL26" s="182"/>
      <c r="DM26" s="182"/>
      <c r="DN26" s="182"/>
      <c r="DO26" s="182"/>
      <c r="DP26" s="182"/>
      <c r="DQ26" s="182"/>
      <c r="DR26" s="182"/>
      <c r="DS26" s="182"/>
      <c r="DT26" s="182"/>
      <c r="DU26" s="182"/>
      <c r="DV26" s="182"/>
      <c r="DW26" s="182"/>
      <c r="DX26" s="182"/>
    </row>
    <row r="27" spans="1:128" s="157" customFormat="1" ht="23.25" customHeight="1" x14ac:dyDescent="0.35">
      <c r="A27" s="175"/>
      <c r="B27" s="594" t="s">
        <v>309</v>
      </c>
      <c r="C27" s="594"/>
      <c r="D27" s="594"/>
      <c r="E27" s="594"/>
      <c r="F27" s="594"/>
      <c r="G27" s="594"/>
      <c r="H27" s="594"/>
      <c r="I27" s="594"/>
      <c r="J27" s="594"/>
      <c r="K27" s="594"/>
      <c r="L27" s="594"/>
      <c r="M27" s="594"/>
      <c r="N27" s="594"/>
      <c r="O27" s="594"/>
      <c r="P27" s="594"/>
      <c r="Q27" s="594"/>
      <c r="R27" s="594"/>
      <c r="S27" s="594"/>
      <c r="T27" s="594"/>
      <c r="U27" s="594"/>
      <c r="V27" s="594"/>
      <c r="W27" s="594"/>
      <c r="X27" s="594"/>
      <c r="Y27" s="594"/>
      <c r="Z27" s="594"/>
      <c r="AA27" s="194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2"/>
      <c r="DA27" s="182"/>
      <c r="DB27" s="182"/>
      <c r="DC27" s="182"/>
      <c r="DD27" s="182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  <c r="DO27" s="182"/>
      <c r="DP27" s="182"/>
      <c r="DQ27" s="182"/>
      <c r="DR27" s="182"/>
      <c r="DS27" s="182"/>
      <c r="DT27" s="182"/>
      <c r="DU27" s="182"/>
      <c r="DV27" s="182"/>
      <c r="DW27" s="182"/>
      <c r="DX27" s="182"/>
    </row>
    <row r="28" spans="1:128" s="157" customFormat="1" ht="23.25" customHeight="1" x14ac:dyDescent="0.35">
      <c r="A28" s="175"/>
      <c r="B28" s="594" t="s">
        <v>310</v>
      </c>
      <c r="C28" s="594"/>
      <c r="D28" s="594"/>
      <c r="E28" s="594"/>
      <c r="F28" s="594"/>
      <c r="G28" s="594"/>
      <c r="H28" s="594"/>
      <c r="I28" s="594"/>
      <c r="J28" s="594"/>
      <c r="K28" s="594"/>
      <c r="L28" s="594"/>
      <c r="M28" s="594"/>
      <c r="N28" s="594"/>
      <c r="O28" s="594"/>
      <c r="P28" s="594"/>
      <c r="Q28" s="594"/>
      <c r="R28" s="594"/>
      <c r="S28" s="594"/>
      <c r="T28" s="594"/>
      <c r="U28" s="594"/>
      <c r="V28" s="594"/>
      <c r="W28" s="594"/>
      <c r="X28" s="594"/>
      <c r="Y28" s="594"/>
      <c r="Z28" s="594"/>
      <c r="AA28" s="194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2"/>
      <c r="CA28" s="182"/>
      <c r="CB28" s="182"/>
      <c r="CC28" s="182"/>
      <c r="CD28" s="182"/>
      <c r="CE28" s="182"/>
      <c r="CF28" s="182"/>
      <c r="CG28" s="182"/>
      <c r="CH28" s="182"/>
      <c r="CI28" s="182"/>
      <c r="CJ28" s="182"/>
      <c r="CK28" s="182"/>
      <c r="CL28" s="182"/>
      <c r="CM28" s="182"/>
      <c r="CN28" s="182"/>
      <c r="CO28" s="182"/>
      <c r="CP28" s="182"/>
      <c r="CQ28" s="182"/>
      <c r="CR28" s="182"/>
      <c r="CS28" s="182"/>
      <c r="CT28" s="182"/>
      <c r="CU28" s="182"/>
      <c r="CV28" s="182"/>
      <c r="CW28" s="182"/>
      <c r="CX28" s="182"/>
      <c r="CY28" s="182"/>
      <c r="CZ28" s="182"/>
      <c r="DA28" s="182"/>
      <c r="DB28" s="182"/>
      <c r="DC28" s="182"/>
      <c r="DD28" s="182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  <c r="DO28" s="182"/>
      <c r="DP28" s="182"/>
      <c r="DQ28" s="182"/>
      <c r="DR28" s="182"/>
      <c r="DS28" s="182"/>
      <c r="DT28" s="182"/>
      <c r="DU28" s="182"/>
      <c r="DV28" s="182"/>
      <c r="DW28" s="182"/>
      <c r="DX28" s="182"/>
    </row>
    <row r="29" spans="1:128" s="157" customFormat="1" ht="23.25" customHeight="1" x14ac:dyDescent="0.35">
      <c r="A29" s="175"/>
      <c r="B29" s="595" t="s">
        <v>311</v>
      </c>
      <c r="C29" s="595"/>
      <c r="D29" s="595"/>
      <c r="E29" s="595"/>
      <c r="F29" s="595"/>
      <c r="G29" s="595"/>
      <c r="H29" s="595"/>
      <c r="I29" s="595"/>
      <c r="J29" s="595"/>
      <c r="K29" s="595"/>
      <c r="L29" s="595"/>
      <c r="M29" s="595"/>
      <c r="N29" s="595"/>
      <c r="O29" s="595"/>
      <c r="P29" s="595"/>
      <c r="Q29" s="595"/>
      <c r="R29" s="595"/>
      <c r="S29" s="595"/>
      <c r="T29" s="595"/>
      <c r="U29" s="595"/>
      <c r="V29" s="595"/>
      <c r="W29" s="595"/>
      <c r="X29" s="595"/>
      <c r="Y29" s="595"/>
      <c r="Z29" s="595"/>
      <c r="AA29" s="194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2"/>
      <c r="CA29" s="182"/>
      <c r="CB29" s="182"/>
      <c r="CC29" s="182"/>
      <c r="CD29" s="182"/>
      <c r="CE29" s="182"/>
      <c r="CF29" s="182"/>
      <c r="CG29" s="182"/>
      <c r="CH29" s="182"/>
      <c r="CI29" s="182"/>
      <c r="CJ29" s="182"/>
      <c r="CK29" s="182"/>
      <c r="CL29" s="182"/>
      <c r="CM29" s="182"/>
      <c r="CN29" s="182"/>
      <c r="CO29" s="182"/>
      <c r="CP29" s="182"/>
      <c r="CQ29" s="182"/>
      <c r="CR29" s="182"/>
      <c r="CS29" s="182"/>
      <c r="CT29" s="182"/>
      <c r="CU29" s="182"/>
      <c r="CV29" s="182"/>
      <c r="CW29" s="182"/>
      <c r="CX29" s="182"/>
      <c r="CY29" s="182"/>
      <c r="CZ29" s="182"/>
      <c r="DA29" s="182"/>
      <c r="DB29" s="182"/>
      <c r="DC29" s="182"/>
      <c r="DD29" s="182"/>
      <c r="DE29" s="182"/>
      <c r="DF29" s="182"/>
      <c r="DG29" s="182"/>
      <c r="DH29" s="182"/>
      <c r="DI29" s="182"/>
      <c r="DJ29" s="182"/>
      <c r="DK29" s="182"/>
      <c r="DL29" s="182"/>
      <c r="DM29" s="182"/>
      <c r="DN29" s="182"/>
      <c r="DO29" s="182"/>
      <c r="DP29" s="182"/>
      <c r="DQ29" s="182"/>
      <c r="DR29" s="182"/>
      <c r="DS29" s="182"/>
      <c r="DT29" s="182"/>
      <c r="DU29" s="182"/>
      <c r="DV29" s="182"/>
      <c r="DW29" s="182"/>
      <c r="DX29" s="182"/>
    </row>
    <row r="30" spans="1:128" s="157" customFormat="1" ht="23.25" customHeight="1" x14ac:dyDescent="0.35">
      <c r="A30" s="175"/>
      <c r="B30" s="595" t="s">
        <v>312</v>
      </c>
      <c r="C30" s="595"/>
      <c r="D30" s="595"/>
      <c r="E30" s="595"/>
      <c r="F30" s="595"/>
      <c r="G30" s="595"/>
      <c r="H30" s="595"/>
      <c r="I30" s="595"/>
      <c r="J30" s="595"/>
      <c r="K30" s="595"/>
      <c r="L30" s="595"/>
      <c r="M30" s="595"/>
      <c r="N30" s="595"/>
      <c r="O30" s="595"/>
      <c r="P30" s="595"/>
      <c r="Q30" s="595"/>
      <c r="R30" s="595"/>
      <c r="S30" s="595"/>
      <c r="T30" s="595"/>
      <c r="U30" s="595"/>
      <c r="V30" s="595"/>
      <c r="W30" s="595"/>
      <c r="X30" s="595"/>
      <c r="Y30" s="595"/>
      <c r="Z30" s="595"/>
      <c r="AA30" s="194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182"/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</row>
    <row r="31" spans="1:128" s="157" customFormat="1" ht="23.25" customHeight="1" x14ac:dyDescent="0.35">
      <c r="A31" s="175"/>
      <c r="B31" s="595" t="s">
        <v>313</v>
      </c>
      <c r="C31" s="595"/>
      <c r="D31" s="595"/>
      <c r="E31" s="595"/>
      <c r="F31" s="595"/>
      <c r="G31" s="595"/>
      <c r="H31" s="595"/>
      <c r="I31" s="595"/>
      <c r="J31" s="595"/>
      <c r="K31" s="595"/>
      <c r="L31" s="595"/>
      <c r="M31" s="595"/>
      <c r="N31" s="595"/>
      <c r="O31" s="595"/>
      <c r="P31" s="595"/>
      <c r="Q31" s="595"/>
      <c r="R31" s="595"/>
      <c r="S31" s="595"/>
      <c r="T31" s="595"/>
      <c r="U31" s="595"/>
      <c r="V31" s="595"/>
      <c r="W31" s="595"/>
      <c r="X31" s="595"/>
      <c r="Y31" s="595"/>
      <c r="Z31" s="595"/>
      <c r="AA31" s="194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2"/>
      <c r="CG31" s="182"/>
      <c r="CH31" s="182"/>
      <c r="CI31" s="182"/>
      <c r="CJ31" s="182"/>
      <c r="CK31" s="182"/>
      <c r="CL31" s="182"/>
      <c r="CM31" s="182"/>
      <c r="CN31" s="182"/>
      <c r="CO31" s="182"/>
      <c r="CP31" s="182"/>
      <c r="CQ31" s="182"/>
      <c r="CR31" s="182"/>
      <c r="CS31" s="182"/>
      <c r="CT31" s="182"/>
      <c r="CU31" s="182"/>
      <c r="CV31" s="182"/>
      <c r="CW31" s="182"/>
      <c r="CX31" s="182"/>
      <c r="CY31" s="182"/>
      <c r="CZ31" s="182"/>
      <c r="DA31" s="182"/>
      <c r="DB31" s="182"/>
      <c r="DC31" s="182"/>
      <c r="DD31" s="182"/>
      <c r="DE31" s="182"/>
      <c r="DF31" s="182"/>
      <c r="DG31" s="182"/>
      <c r="DH31" s="182"/>
      <c r="DI31" s="182"/>
      <c r="DJ31" s="182"/>
      <c r="DK31" s="182"/>
      <c r="DL31" s="182"/>
      <c r="DM31" s="182"/>
      <c r="DN31" s="182"/>
      <c r="DO31" s="182"/>
      <c r="DP31" s="182"/>
      <c r="DQ31" s="182"/>
      <c r="DR31" s="182"/>
      <c r="DS31" s="182"/>
      <c r="DT31" s="182"/>
      <c r="DU31" s="182"/>
      <c r="DV31" s="182"/>
      <c r="DW31" s="182"/>
      <c r="DX31" s="182"/>
    </row>
    <row r="32" spans="1:128" s="157" customFormat="1" ht="23.25" customHeight="1" x14ac:dyDescent="0.35">
      <c r="A32" s="175"/>
      <c r="B32" s="595" t="s">
        <v>314</v>
      </c>
      <c r="C32" s="595"/>
      <c r="D32" s="595"/>
      <c r="E32" s="595"/>
      <c r="F32" s="595"/>
      <c r="G32" s="595"/>
      <c r="H32" s="595"/>
      <c r="I32" s="595"/>
      <c r="J32" s="595"/>
      <c r="K32" s="595"/>
      <c r="L32" s="595"/>
      <c r="M32" s="595"/>
      <c r="N32" s="595"/>
      <c r="O32" s="595"/>
      <c r="P32" s="595"/>
      <c r="Q32" s="595"/>
      <c r="R32" s="595"/>
      <c r="S32" s="595"/>
      <c r="T32" s="595"/>
      <c r="U32" s="595"/>
      <c r="V32" s="595"/>
      <c r="W32" s="595"/>
      <c r="X32" s="595"/>
      <c r="Y32" s="595"/>
      <c r="Z32" s="595"/>
      <c r="AA32" s="194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2"/>
      <c r="DA32" s="182"/>
      <c r="DB32" s="182"/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82"/>
      <c r="DT32" s="182"/>
      <c r="DU32" s="182"/>
      <c r="DV32" s="182"/>
      <c r="DW32" s="182"/>
      <c r="DX32" s="182"/>
    </row>
    <row r="33" spans="1:128" s="157" customFormat="1" ht="23.25" customHeight="1" x14ac:dyDescent="0.35">
      <c r="A33" s="175"/>
      <c r="B33" s="595" t="s">
        <v>315</v>
      </c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595"/>
      <c r="P33" s="595"/>
      <c r="Q33" s="595"/>
      <c r="R33" s="595"/>
      <c r="S33" s="595"/>
      <c r="T33" s="595"/>
      <c r="U33" s="595"/>
      <c r="V33" s="595"/>
      <c r="W33" s="595"/>
      <c r="X33" s="595"/>
      <c r="Y33" s="595"/>
      <c r="Z33" s="595"/>
      <c r="AA33" s="194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2"/>
      <c r="CA33" s="182"/>
      <c r="CB33" s="182"/>
      <c r="CC33" s="182"/>
      <c r="CD33" s="182"/>
      <c r="CE33" s="182"/>
      <c r="CF33" s="182"/>
      <c r="CG33" s="182"/>
      <c r="CH33" s="182"/>
      <c r="CI33" s="182"/>
      <c r="CJ33" s="182"/>
      <c r="CK33" s="182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2"/>
      <c r="DA33" s="182"/>
      <c r="DB33" s="182"/>
      <c r="DC33" s="182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  <c r="DO33" s="182"/>
      <c r="DP33" s="182"/>
      <c r="DQ33" s="182"/>
      <c r="DR33" s="182"/>
      <c r="DS33" s="182"/>
      <c r="DT33" s="182"/>
      <c r="DU33" s="182"/>
      <c r="DV33" s="182"/>
      <c r="DW33" s="182"/>
      <c r="DX33" s="182"/>
    </row>
    <row r="34" spans="1:128" s="157" customFormat="1" ht="23.25" customHeight="1" x14ac:dyDescent="0.35">
      <c r="A34" s="175"/>
      <c r="B34" s="595" t="s">
        <v>316</v>
      </c>
      <c r="C34" s="595"/>
      <c r="D34" s="595"/>
      <c r="E34" s="595"/>
      <c r="F34" s="595"/>
      <c r="G34" s="595"/>
      <c r="H34" s="595"/>
      <c r="I34" s="595"/>
      <c r="J34" s="595"/>
      <c r="K34" s="595"/>
      <c r="L34" s="595"/>
      <c r="M34" s="595"/>
      <c r="N34" s="595"/>
      <c r="O34" s="595"/>
      <c r="P34" s="595"/>
      <c r="Q34" s="595"/>
      <c r="R34" s="595"/>
      <c r="S34" s="595"/>
      <c r="T34" s="595"/>
      <c r="U34" s="595"/>
      <c r="V34" s="595"/>
      <c r="W34" s="595"/>
      <c r="X34" s="595"/>
      <c r="Y34" s="595"/>
      <c r="Z34" s="595"/>
      <c r="AA34" s="194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2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82"/>
      <c r="DT34" s="182"/>
      <c r="DU34" s="182"/>
      <c r="DV34" s="182"/>
      <c r="DW34" s="182"/>
      <c r="DX34" s="182"/>
    </row>
    <row r="35" spans="1:128" s="157" customFormat="1" ht="23.25" customHeight="1" x14ac:dyDescent="0.35">
      <c r="A35" s="175">
        <f>A25+1</f>
        <v>1</v>
      </c>
      <c r="B35" s="595" t="e">
        <f ca="1">IF(A35&lt;=$AA$16,OFFSET([1]Sheet1!G1,MATCH($I$16,[1]Sheet1!$G$2:$G$32,0),1),"")</f>
        <v>#VALUE!</v>
      </c>
      <c r="C35" s="595"/>
      <c r="D35" s="595"/>
      <c r="E35" s="595"/>
      <c r="F35" s="595"/>
      <c r="G35" s="595"/>
      <c r="H35" s="595"/>
      <c r="I35" s="595"/>
      <c r="J35" s="595"/>
      <c r="K35" s="595"/>
      <c r="L35" s="595"/>
      <c r="M35" s="595"/>
      <c r="N35" s="595"/>
      <c r="O35" s="595"/>
      <c r="P35" s="595"/>
      <c r="Q35" s="595"/>
      <c r="R35" s="595"/>
      <c r="S35" s="595"/>
      <c r="T35" s="595"/>
      <c r="U35" s="595"/>
      <c r="V35" s="595"/>
      <c r="W35" s="595"/>
      <c r="X35" s="595"/>
      <c r="Y35" s="595"/>
      <c r="Z35" s="595"/>
      <c r="AA35" s="194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2"/>
      <c r="BK35" s="182"/>
      <c r="BL35" s="182"/>
      <c r="BM35" s="182"/>
      <c r="BN35" s="182"/>
      <c r="BO35" s="182"/>
      <c r="BP35" s="182"/>
      <c r="BQ35" s="182"/>
      <c r="BR35" s="182"/>
      <c r="BS35" s="182"/>
      <c r="BT35" s="182"/>
      <c r="BU35" s="182"/>
      <c r="BV35" s="182"/>
      <c r="BW35" s="182"/>
      <c r="BX35" s="182"/>
      <c r="BY35" s="182"/>
      <c r="BZ35" s="182"/>
      <c r="CA35" s="182"/>
      <c r="CB35" s="182"/>
      <c r="CC35" s="182"/>
      <c r="CD35" s="182"/>
      <c r="CE35" s="182"/>
      <c r="CF35" s="182"/>
      <c r="CG35" s="182"/>
      <c r="CH35" s="182"/>
      <c r="CI35" s="182"/>
      <c r="CJ35" s="182"/>
      <c r="CK35" s="182"/>
      <c r="CL35" s="182"/>
      <c r="CM35" s="182"/>
      <c r="CN35" s="182"/>
      <c r="CO35" s="182"/>
      <c r="CP35" s="182"/>
      <c r="CQ35" s="182"/>
      <c r="CR35" s="182"/>
      <c r="CS35" s="182"/>
      <c r="CT35" s="182"/>
      <c r="CU35" s="182"/>
      <c r="CV35" s="182"/>
      <c r="CW35" s="182"/>
      <c r="CX35" s="182"/>
      <c r="CY35" s="182"/>
      <c r="CZ35" s="182"/>
      <c r="DA35" s="182"/>
      <c r="DB35" s="182"/>
      <c r="DC35" s="182"/>
      <c r="DD35" s="182"/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  <c r="DO35" s="182"/>
      <c r="DP35" s="182"/>
      <c r="DQ35" s="182"/>
      <c r="DR35" s="182"/>
      <c r="DS35" s="182"/>
      <c r="DT35" s="182"/>
      <c r="DU35" s="182"/>
      <c r="DV35" s="182"/>
      <c r="DW35" s="182"/>
      <c r="DX35" s="182"/>
    </row>
    <row r="36" spans="1:128" s="157" customFormat="1" ht="23.25" customHeight="1" x14ac:dyDescent="0.35">
      <c r="A36" s="175">
        <f>A35+1</f>
        <v>2</v>
      </c>
      <c r="B36" s="595" t="e">
        <f ca="1">IF(A36&lt;=$AA$16,OFFSET([1]Sheet1!G2,MATCH($I$16,[1]Sheet1!$G$2:$G$32,0),1),"")</f>
        <v>#VALUE!</v>
      </c>
      <c r="C36" s="595"/>
      <c r="D36" s="595"/>
      <c r="E36" s="595"/>
      <c r="F36" s="595"/>
      <c r="G36" s="595"/>
      <c r="H36" s="595"/>
      <c r="I36" s="595"/>
      <c r="J36" s="595"/>
      <c r="K36" s="595"/>
      <c r="L36" s="595"/>
      <c r="M36" s="595"/>
      <c r="N36" s="595"/>
      <c r="O36" s="595"/>
      <c r="P36" s="595"/>
      <c r="Q36" s="595"/>
      <c r="R36" s="595"/>
      <c r="S36" s="595"/>
      <c r="T36" s="595"/>
      <c r="U36" s="595"/>
      <c r="V36" s="595"/>
      <c r="W36" s="595"/>
      <c r="X36" s="595"/>
      <c r="Y36" s="595"/>
      <c r="Z36" s="595"/>
      <c r="AA36" s="194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2"/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2"/>
      <c r="DA36" s="182"/>
      <c r="DB36" s="182"/>
      <c r="DC36" s="182"/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N36" s="182"/>
      <c r="DO36" s="182"/>
      <c r="DP36" s="182"/>
      <c r="DQ36" s="182"/>
      <c r="DR36" s="182"/>
      <c r="DS36" s="182"/>
      <c r="DT36" s="182"/>
      <c r="DU36" s="182"/>
      <c r="DV36" s="182"/>
      <c r="DW36" s="182"/>
      <c r="DX36" s="182"/>
    </row>
    <row r="37" spans="1:128" s="157" customFormat="1" ht="23.25" customHeight="1" x14ac:dyDescent="0.35">
      <c r="A37" s="175">
        <f>A36+1</f>
        <v>3</v>
      </c>
      <c r="B37" s="595" t="e">
        <f ca="1">IF(A37&lt;=$AA$16,OFFSET([1]Sheet1!G3,MATCH($I$16,[1]Sheet1!$G$2:$G$32,0),1),"")</f>
        <v>#VALUE!</v>
      </c>
      <c r="C37" s="595"/>
      <c r="D37" s="595"/>
      <c r="E37" s="595"/>
      <c r="F37" s="595"/>
      <c r="G37" s="595"/>
      <c r="H37" s="595"/>
      <c r="I37" s="595"/>
      <c r="J37" s="595"/>
      <c r="K37" s="595"/>
      <c r="L37" s="595"/>
      <c r="M37" s="595"/>
      <c r="N37" s="595"/>
      <c r="O37" s="595"/>
      <c r="P37" s="595"/>
      <c r="Q37" s="595"/>
      <c r="R37" s="595"/>
      <c r="S37" s="595"/>
      <c r="T37" s="595"/>
      <c r="U37" s="595"/>
      <c r="V37" s="595"/>
      <c r="W37" s="595"/>
      <c r="X37" s="595"/>
      <c r="Y37" s="595"/>
      <c r="Z37" s="595"/>
      <c r="AA37" s="194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2"/>
      <c r="BA37" s="182"/>
      <c r="BB37" s="182"/>
      <c r="BC37" s="182"/>
      <c r="BD37" s="182"/>
      <c r="BE37" s="182"/>
      <c r="BF37" s="182"/>
      <c r="BG37" s="182"/>
      <c r="BH37" s="182"/>
      <c r="BI37" s="182"/>
      <c r="BJ37" s="182"/>
      <c r="BK37" s="182"/>
      <c r="BL37" s="182"/>
      <c r="BM37" s="182"/>
      <c r="BN37" s="182"/>
      <c r="BO37" s="182"/>
      <c r="BP37" s="182"/>
      <c r="BQ37" s="182"/>
      <c r="BR37" s="182"/>
      <c r="BS37" s="182"/>
      <c r="BT37" s="182"/>
      <c r="BU37" s="182"/>
      <c r="BV37" s="182"/>
      <c r="BW37" s="182"/>
      <c r="BX37" s="182"/>
      <c r="BY37" s="182"/>
      <c r="BZ37" s="182"/>
      <c r="CA37" s="182"/>
      <c r="CB37" s="182"/>
      <c r="CC37" s="182"/>
      <c r="CD37" s="182"/>
      <c r="CE37" s="182"/>
      <c r="CF37" s="182"/>
      <c r="CG37" s="182"/>
      <c r="CH37" s="182"/>
      <c r="CI37" s="182"/>
      <c r="CJ37" s="182"/>
      <c r="CK37" s="182"/>
      <c r="CL37" s="182"/>
      <c r="CM37" s="182"/>
      <c r="CN37" s="182"/>
      <c r="CO37" s="182"/>
      <c r="CP37" s="182"/>
      <c r="CQ37" s="182"/>
      <c r="CR37" s="182"/>
      <c r="CS37" s="182"/>
      <c r="CT37" s="182"/>
      <c r="CU37" s="182"/>
      <c r="CV37" s="182"/>
      <c r="CW37" s="182"/>
      <c r="CX37" s="182"/>
      <c r="CY37" s="182"/>
      <c r="CZ37" s="182"/>
      <c r="DA37" s="182"/>
      <c r="DB37" s="182"/>
      <c r="DC37" s="182"/>
      <c r="DD37" s="182"/>
      <c r="DE37" s="182"/>
      <c r="DF37" s="182"/>
      <c r="DG37" s="182"/>
      <c r="DH37" s="182"/>
      <c r="DI37" s="182"/>
      <c r="DJ37" s="182"/>
      <c r="DK37" s="182"/>
      <c r="DL37" s="182"/>
      <c r="DM37" s="182"/>
      <c r="DN37" s="182"/>
      <c r="DO37" s="182"/>
      <c r="DP37" s="182"/>
      <c r="DQ37" s="182"/>
      <c r="DR37" s="182"/>
      <c r="DS37" s="182"/>
      <c r="DT37" s="182"/>
      <c r="DU37" s="182"/>
      <c r="DV37" s="182"/>
      <c r="DW37" s="182"/>
      <c r="DX37" s="182"/>
    </row>
    <row r="38" spans="1:128" s="157" customFormat="1" ht="23.25" customHeight="1" x14ac:dyDescent="0.35">
      <c r="A38" s="175">
        <f>A37+1</f>
        <v>4</v>
      </c>
      <c r="B38" s="595" t="e">
        <f ca="1">IF(A38&lt;=$AA$16,OFFSET([1]Sheet1!G4,MATCH($I$16,[1]Sheet1!$G$2:$G$32,0),1),"")</f>
        <v>#VALUE!</v>
      </c>
      <c r="C38" s="595"/>
      <c r="D38" s="595"/>
      <c r="E38" s="595"/>
      <c r="F38" s="595"/>
      <c r="G38" s="595"/>
      <c r="H38" s="595"/>
      <c r="I38" s="595"/>
      <c r="J38" s="595"/>
      <c r="K38" s="595"/>
      <c r="L38" s="595"/>
      <c r="M38" s="595"/>
      <c r="N38" s="595"/>
      <c r="O38" s="595"/>
      <c r="P38" s="595"/>
      <c r="Q38" s="595"/>
      <c r="R38" s="595"/>
      <c r="S38" s="595"/>
      <c r="T38" s="595"/>
      <c r="U38" s="595"/>
      <c r="V38" s="595"/>
      <c r="W38" s="595"/>
      <c r="X38" s="595"/>
      <c r="Y38" s="595"/>
      <c r="Z38" s="595"/>
      <c r="AA38" s="194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2"/>
      <c r="BN38" s="182"/>
      <c r="BO38" s="182"/>
      <c r="BP38" s="182"/>
      <c r="BQ38" s="182"/>
      <c r="BR38" s="182"/>
      <c r="BS38" s="182"/>
      <c r="BT38" s="182"/>
      <c r="BU38" s="182"/>
      <c r="BV38" s="182"/>
      <c r="BW38" s="182"/>
      <c r="BX38" s="182"/>
      <c r="BY38" s="182"/>
      <c r="BZ38" s="182"/>
      <c r="CA38" s="182"/>
      <c r="CB38" s="182"/>
      <c r="CC38" s="182"/>
      <c r="CD38" s="182"/>
      <c r="CE38" s="182"/>
      <c r="CF38" s="182"/>
      <c r="CG38" s="182"/>
      <c r="CH38" s="182"/>
      <c r="CI38" s="182"/>
      <c r="CJ38" s="182"/>
      <c r="CK38" s="182"/>
      <c r="CL38" s="182"/>
      <c r="CM38" s="182"/>
      <c r="CN38" s="182"/>
      <c r="CO38" s="182"/>
      <c r="CP38" s="182"/>
      <c r="CQ38" s="182"/>
      <c r="CR38" s="182"/>
      <c r="CS38" s="182"/>
      <c r="CT38" s="182"/>
      <c r="CU38" s="182"/>
      <c r="CV38" s="182"/>
      <c r="CW38" s="182"/>
      <c r="CX38" s="182"/>
      <c r="CY38" s="182"/>
      <c r="CZ38" s="182"/>
      <c r="DA38" s="182"/>
      <c r="DB38" s="182"/>
      <c r="DC38" s="182"/>
      <c r="DD38" s="182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  <c r="DO38" s="182"/>
      <c r="DP38" s="182"/>
      <c r="DQ38" s="182"/>
      <c r="DR38" s="182"/>
      <c r="DS38" s="182"/>
      <c r="DT38" s="182"/>
      <c r="DU38" s="182"/>
      <c r="DV38" s="182"/>
      <c r="DW38" s="182"/>
      <c r="DX38" s="182"/>
    </row>
    <row r="39" spans="1:128" s="157" customFormat="1" ht="23.25" customHeight="1" x14ac:dyDescent="0.35">
      <c r="A39" s="175">
        <f>A38+1</f>
        <v>5</v>
      </c>
      <c r="B39" s="595" t="e">
        <f ca="1">IF(A39&lt;=$AA$16,OFFSET([1]Sheet1!G5,MATCH($I$16,[1]Sheet1!$G$2:$G$32,0),1),"")</f>
        <v>#VALUE!</v>
      </c>
      <c r="C39" s="595"/>
      <c r="D39" s="595"/>
      <c r="E39" s="595"/>
      <c r="F39" s="595"/>
      <c r="G39" s="595"/>
      <c r="H39" s="595"/>
      <c r="I39" s="595"/>
      <c r="J39" s="595"/>
      <c r="K39" s="595"/>
      <c r="L39" s="595"/>
      <c r="M39" s="595"/>
      <c r="N39" s="595"/>
      <c r="O39" s="595"/>
      <c r="P39" s="595"/>
      <c r="Q39" s="595"/>
      <c r="R39" s="595"/>
      <c r="S39" s="595"/>
      <c r="T39" s="595"/>
      <c r="U39" s="595"/>
      <c r="V39" s="595"/>
      <c r="W39" s="595"/>
      <c r="X39" s="595"/>
      <c r="Y39" s="595"/>
      <c r="Z39" s="595"/>
      <c r="AA39" s="194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2"/>
      <c r="BD39" s="182"/>
      <c r="BE39" s="182"/>
      <c r="BF39" s="182"/>
      <c r="BG39" s="182"/>
      <c r="BH39" s="182"/>
      <c r="BI39" s="182"/>
      <c r="BJ39" s="182"/>
      <c r="BK39" s="182"/>
      <c r="BL39" s="182"/>
      <c r="BM39" s="182"/>
      <c r="BN39" s="182"/>
      <c r="BO39" s="182"/>
      <c r="BP39" s="182"/>
      <c r="BQ39" s="182"/>
      <c r="BR39" s="182"/>
      <c r="BS39" s="182"/>
      <c r="BT39" s="182"/>
      <c r="BU39" s="182"/>
      <c r="BV39" s="182"/>
      <c r="BW39" s="182"/>
      <c r="BX39" s="182"/>
      <c r="BY39" s="182"/>
      <c r="BZ39" s="182"/>
      <c r="CA39" s="182"/>
      <c r="CB39" s="182"/>
      <c r="CC39" s="182"/>
      <c r="CD39" s="182"/>
      <c r="CE39" s="182"/>
      <c r="CF39" s="182"/>
      <c r="CG39" s="182"/>
      <c r="CH39" s="182"/>
      <c r="CI39" s="182"/>
      <c r="CJ39" s="182"/>
      <c r="CK39" s="182"/>
      <c r="CL39" s="182"/>
      <c r="CM39" s="182"/>
      <c r="CN39" s="182"/>
      <c r="CO39" s="182"/>
      <c r="CP39" s="182"/>
      <c r="CQ39" s="182"/>
      <c r="CR39" s="182"/>
      <c r="CS39" s="182"/>
      <c r="CT39" s="182"/>
      <c r="CU39" s="182"/>
      <c r="CV39" s="182"/>
      <c r="CW39" s="182"/>
      <c r="CX39" s="182"/>
      <c r="CY39" s="182"/>
      <c r="CZ39" s="182"/>
      <c r="DA39" s="182"/>
      <c r="DB39" s="182"/>
      <c r="DC39" s="182"/>
      <c r="DD39" s="182"/>
      <c r="DE39" s="182"/>
      <c r="DF39" s="182"/>
      <c r="DG39" s="182"/>
      <c r="DH39" s="182"/>
      <c r="DI39" s="182"/>
      <c r="DJ39" s="182"/>
      <c r="DK39" s="182"/>
      <c r="DL39" s="182"/>
      <c r="DM39" s="182"/>
      <c r="DN39" s="182"/>
      <c r="DO39" s="182"/>
      <c r="DP39" s="182"/>
      <c r="DQ39" s="182"/>
      <c r="DR39" s="182"/>
      <c r="DS39" s="182"/>
      <c r="DT39" s="182"/>
      <c r="DU39" s="182"/>
      <c r="DV39" s="182"/>
      <c r="DW39" s="182"/>
      <c r="DX39" s="182"/>
    </row>
    <row r="40" spans="1:128" s="157" customFormat="1" ht="23.25" customHeight="1" x14ac:dyDescent="0.35">
      <c r="A40" s="175">
        <f>A39+1</f>
        <v>6</v>
      </c>
      <c r="B40" s="595" t="e">
        <f ca="1">IF(A40&lt;=$AA$16,OFFSET([1]Sheet1!G6,MATCH($I$16,[1]Sheet1!$G$2:$G$32,0),1),"")</f>
        <v>#VALUE!</v>
      </c>
      <c r="C40" s="595"/>
      <c r="D40" s="595"/>
      <c r="E40" s="595"/>
      <c r="F40" s="595"/>
      <c r="G40" s="595"/>
      <c r="H40" s="595"/>
      <c r="I40" s="595"/>
      <c r="J40" s="595"/>
      <c r="K40" s="595"/>
      <c r="L40" s="595"/>
      <c r="M40" s="595"/>
      <c r="N40" s="595"/>
      <c r="O40" s="595"/>
      <c r="P40" s="595"/>
      <c r="Q40" s="595"/>
      <c r="R40" s="595"/>
      <c r="S40" s="595"/>
      <c r="T40" s="595"/>
      <c r="U40" s="595"/>
      <c r="V40" s="595"/>
      <c r="W40" s="595"/>
      <c r="X40" s="595"/>
      <c r="Y40" s="595"/>
      <c r="Z40" s="595"/>
      <c r="AA40" s="194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  <c r="BR40" s="182"/>
      <c r="BS40" s="182"/>
      <c r="BT40" s="182"/>
      <c r="BU40" s="182"/>
      <c r="BV40" s="182"/>
      <c r="BW40" s="182"/>
      <c r="BX40" s="182"/>
      <c r="BY40" s="182"/>
      <c r="BZ40" s="182"/>
      <c r="CA40" s="182"/>
      <c r="CB40" s="182"/>
      <c r="CC40" s="182"/>
      <c r="CD40" s="182"/>
      <c r="CE40" s="182"/>
      <c r="CF40" s="182"/>
      <c r="CG40" s="182"/>
      <c r="CH40" s="182"/>
      <c r="CI40" s="182"/>
      <c r="CJ40" s="182"/>
      <c r="CK40" s="182"/>
      <c r="CL40" s="182"/>
      <c r="CM40" s="182"/>
      <c r="CN40" s="182"/>
      <c r="CO40" s="182"/>
      <c r="CP40" s="182"/>
      <c r="CQ40" s="182"/>
      <c r="CR40" s="182"/>
      <c r="CS40" s="182"/>
      <c r="CT40" s="182"/>
      <c r="CU40" s="182"/>
      <c r="CV40" s="182"/>
      <c r="CW40" s="182"/>
      <c r="CX40" s="182"/>
      <c r="CY40" s="182"/>
      <c r="CZ40" s="182"/>
      <c r="DA40" s="182"/>
      <c r="DB40" s="182"/>
      <c r="DC40" s="182"/>
      <c r="DD40" s="182"/>
      <c r="DE40" s="182"/>
      <c r="DF40" s="182"/>
      <c r="DG40" s="182"/>
      <c r="DH40" s="182"/>
      <c r="DI40" s="182"/>
      <c r="DJ40" s="182"/>
      <c r="DK40" s="182"/>
      <c r="DL40" s="182"/>
      <c r="DM40" s="182"/>
      <c r="DN40" s="182"/>
      <c r="DO40" s="182"/>
      <c r="DP40" s="182"/>
      <c r="DQ40" s="182"/>
      <c r="DR40" s="182"/>
      <c r="DS40" s="182"/>
      <c r="DT40" s="182"/>
      <c r="DU40" s="182"/>
      <c r="DV40" s="182"/>
      <c r="DW40" s="182"/>
      <c r="DX40" s="182"/>
    </row>
    <row r="41" spans="1:128" s="157" customFormat="1" ht="6" customHeight="1" x14ac:dyDescent="0.35">
      <c r="A41" s="175"/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93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  <c r="BL41" s="182"/>
      <c r="BM41" s="182"/>
      <c r="BN41" s="182"/>
      <c r="BO41" s="182"/>
      <c r="BP41" s="182"/>
      <c r="BQ41" s="182"/>
      <c r="BR41" s="182"/>
      <c r="BS41" s="182"/>
      <c r="BT41" s="182"/>
      <c r="BU41" s="182"/>
      <c r="BV41" s="182"/>
      <c r="BW41" s="182"/>
      <c r="BX41" s="182"/>
      <c r="BY41" s="182"/>
      <c r="BZ41" s="182"/>
      <c r="CA41" s="182"/>
      <c r="CB41" s="182"/>
      <c r="CC41" s="182"/>
      <c r="CD41" s="182"/>
      <c r="CE41" s="182"/>
      <c r="CF41" s="182"/>
      <c r="CG41" s="182"/>
      <c r="CH41" s="182"/>
      <c r="CI41" s="182"/>
      <c r="CJ41" s="182"/>
      <c r="CK41" s="182"/>
      <c r="CL41" s="182"/>
      <c r="CM41" s="182"/>
      <c r="CN41" s="182"/>
      <c r="CO41" s="182"/>
      <c r="CP41" s="182"/>
      <c r="CQ41" s="182"/>
      <c r="CR41" s="182"/>
      <c r="CS41" s="182"/>
      <c r="CT41" s="182"/>
      <c r="CU41" s="182"/>
      <c r="CV41" s="182"/>
      <c r="CW41" s="182"/>
      <c r="CX41" s="182"/>
      <c r="CY41" s="182"/>
      <c r="CZ41" s="182"/>
      <c r="DA41" s="182"/>
      <c r="DB41" s="182"/>
      <c r="DC41" s="182"/>
      <c r="DD41" s="182"/>
      <c r="DE41" s="182"/>
      <c r="DF41" s="182"/>
      <c r="DG41" s="182"/>
      <c r="DH41" s="182"/>
      <c r="DI41" s="182"/>
      <c r="DJ41" s="182"/>
      <c r="DK41" s="182"/>
      <c r="DL41" s="182"/>
      <c r="DM41" s="182"/>
      <c r="DN41" s="182"/>
      <c r="DO41" s="182"/>
      <c r="DP41" s="182"/>
      <c r="DQ41" s="182"/>
      <c r="DR41" s="182"/>
      <c r="DS41" s="182"/>
      <c r="DT41" s="182"/>
      <c r="DU41" s="182"/>
      <c r="DV41" s="182"/>
      <c r="DW41" s="182"/>
      <c r="DX41" s="182"/>
    </row>
    <row r="42" spans="1:128" s="157" customFormat="1" ht="10.5" customHeight="1" x14ac:dyDescent="0.35">
      <c r="B42" s="562" t="s">
        <v>317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  <c r="Q42" s="562"/>
      <c r="R42" s="562"/>
      <c r="S42" s="562"/>
      <c r="T42" s="562"/>
      <c r="U42" s="562"/>
      <c r="V42" s="562"/>
      <c r="W42" s="562"/>
      <c r="X42" s="562"/>
      <c r="Y42" s="562"/>
      <c r="Z42" s="562"/>
      <c r="AA42" s="174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  <c r="BI42" s="182"/>
      <c r="BJ42" s="182"/>
      <c r="BK42" s="182"/>
      <c r="BL42" s="182"/>
      <c r="BM42" s="182"/>
      <c r="BN42" s="182"/>
      <c r="BO42" s="182"/>
      <c r="BP42" s="182"/>
      <c r="BQ42" s="182"/>
      <c r="BR42" s="182"/>
      <c r="BS42" s="182"/>
      <c r="BT42" s="182"/>
      <c r="BU42" s="182"/>
      <c r="BV42" s="182"/>
      <c r="BW42" s="182"/>
      <c r="BX42" s="182"/>
      <c r="BY42" s="182"/>
      <c r="BZ42" s="182"/>
      <c r="CA42" s="182"/>
      <c r="CB42" s="182"/>
      <c r="CC42" s="182"/>
      <c r="CD42" s="182"/>
      <c r="CE42" s="182"/>
      <c r="CF42" s="182"/>
      <c r="CG42" s="182"/>
      <c r="CH42" s="182"/>
      <c r="CI42" s="182"/>
      <c r="CJ42" s="182"/>
      <c r="CK42" s="182"/>
      <c r="CL42" s="182"/>
      <c r="CM42" s="182"/>
      <c r="CN42" s="182"/>
      <c r="CO42" s="182"/>
      <c r="CP42" s="182"/>
      <c r="CQ42" s="182"/>
      <c r="CR42" s="182"/>
      <c r="CS42" s="182"/>
      <c r="CT42" s="182"/>
      <c r="CU42" s="182"/>
      <c r="CV42" s="182"/>
      <c r="CW42" s="182"/>
      <c r="CX42" s="182"/>
      <c r="CY42" s="182"/>
      <c r="CZ42" s="182"/>
      <c r="DA42" s="182"/>
      <c r="DB42" s="182"/>
      <c r="DC42" s="182"/>
      <c r="DD42" s="182"/>
      <c r="DE42" s="182"/>
      <c r="DF42" s="182"/>
      <c r="DG42" s="182"/>
      <c r="DH42" s="182"/>
      <c r="DI42" s="182"/>
      <c r="DJ42" s="182"/>
      <c r="DK42" s="182"/>
      <c r="DL42" s="182"/>
      <c r="DM42" s="182"/>
      <c r="DN42" s="182"/>
      <c r="DO42" s="182"/>
      <c r="DP42" s="182"/>
      <c r="DQ42" s="182"/>
      <c r="DR42" s="182"/>
      <c r="DS42" s="182"/>
      <c r="DT42" s="182"/>
      <c r="DU42" s="182"/>
      <c r="DV42" s="182"/>
      <c r="DW42" s="182"/>
      <c r="DX42" s="182"/>
    </row>
    <row r="43" spans="1:128" s="157" customFormat="1" ht="15.75" customHeight="1" x14ac:dyDescent="0.35">
      <c r="B43" s="201" t="s">
        <v>221</v>
      </c>
      <c r="C43" s="593" t="s">
        <v>222</v>
      </c>
      <c r="D43" s="593"/>
      <c r="E43" s="593"/>
      <c r="F43" s="593"/>
      <c r="G43" s="593"/>
      <c r="H43" s="593"/>
      <c r="I43" s="593"/>
      <c r="J43" s="593"/>
      <c r="K43" s="593"/>
      <c r="L43" s="593"/>
      <c r="M43" s="593"/>
      <c r="N43" s="593"/>
      <c r="O43" s="593"/>
      <c r="P43" s="593"/>
      <c r="Q43" s="593"/>
      <c r="R43" s="593"/>
      <c r="S43" s="593"/>
      <c r="T43" s="593"/>
      <c r="U43" s="593"/>
      <c r="V43" s="593"/>
      <c r="W43" s="593"/>
      <c r="X43" s="593"/>
      <c r="Y43" s="593"/>
      <c r="Z43" s="593"/>
      <c r="AA43" s="194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2"/>
      <c r="BF43" s="182"/>
      <c r="BG43" s="182"/>
      <c r="BH43" s="182"/>
      <c r="BI43" s="182"/>
      <c r="BJ43" s="182"/>
      <c r="BK43" s="182"/>
      <c r="BL43" s="182"/>
      <c r="BM43" s="182"/>
      <c r="BN43" s="182"/>
      <c r="BO43" s="182"/>
      <c r="BP43" s="182"/>
      <c r="BQ43" s="182"/>
      <c r="BR43" s="182"/>
      <c r="BS43" s="182"/>
      <c r="BT43" s="182"/>
      <c r="BU43" s="182"/>
      <c r="BV43" s="182"/>
      <c r="BW43" s="182"/>
      <c r="BX43" s="182"/>
      <c r="BY43" s="182"/>
      <c r="BZ43" s="182"/>
      <c r="CA43" s="182"/>
      <c r="CB43" s="182"/>
      <c r="CC43" s="182"/>
      <c r="CD43" s="182"/>
      <c r="CE43" s="182"/>
      <c r="CF43" s="182"/>
      <c r="CG43" s="182"/>
      <c r="CH43" s="182"/>
      <c r="CI43" s="182"/>
      <c r="CJ43" s="182"/>
      <c r="CK43" s="182"/>
      <c r="CL43" s="182"/>
      <c r="CM43" s="182"/>
      <c r="CN43" s="182"/>
      <c r="CO43" s="182"/>
      <c r="CP43" s="182"/>
      <c r="CQ43" s="182"/>
      <c r="CR43" s="182"/>
      <c r="CS43" s="182"/>
      <c r="CT43" s="182"/>
      <c r="CU43" s="182"/>
      <c r="CV43" s="182"/>
      <c r="CW43" s="182"/>
      <c r="CX43" s="182"/>
      <c r="CY43" s="182"/>
      <c r="CZ43" s="182"/>
      <c r="DA43" s="182"/>
      <c r="DB43" s="182"/>
      <c r="DC43" s="182"/>
      <c r="DD43" s="182"/>
      <c r="DE43" s="182"/>
      <c r="DF43" s="182"/>
      <c r="DG43" s="182"/>
      <c r="DH43" s="182"/>
      <c r="DI43" s="182"/>
      <c r="DJ43" s="182"/>
      <c r="DK43" s="182"/>
      <c r="DL43" s="182"/>
      <c r="DM43" s="182"/>
      <c r="DN43" s="182"/>
      <c r="DO43" s="182"/>
      <c r="DP43" s="182"/>
      <c r="DQ43" s="182"/>
      <c r="DR43" s="182"/>
      <c r="DS43" s="182"/>
      <c r="DT43" s="182"/>
      <c r="DU43" s="182"/>
      <c r="DV43" s="182"/>
      <c r="DW43" s="182"/>
      <c r="DX43" s="182"/>
    </row>
    <row r="44" spans="1:128" s="157" customFormat="1" ht="25.5" customHeight="1" x14ac:dyDescent="0.35">
      <c r="B44" s="202" t="s">
        <v>223</v>
      </c>
      <c r="C44" s="597" t="s">
        <v>339</v>
      </c>
      <c r="D44" s="597"/>
      <c r="E44" s="597"/>
      <c r="F44" s="597"/>
      <c r="G44" s="597"/>
      <c r="H44" s="597"/>
      <c r="I44" s="597"/>
      <c r="J44" s="597"/>
      <c r="K44" s="597"/>
      <c r="L44" s="597"/>
      <c r="M44" s="597"/>
      <c r="N44" s="597"/>
      <c r="O44" s="597"/>
      <c r="P44" s="597"/>
      <c r="Q44" s="597"/>
      <c r="R44" s="597"/>
      <c r="S44" s="597"/>
      <c r="T44" s="597"/>
      <c r="U44" s="597"/>
      <c r="V44" s="597"/>
      <c r="W44" s="597"/>
      <c r="X44" s="597"/>
      <c r="Y44" s="597"/>
      <c r="Z44" s="597"/>
      <c r="AA44" s="195"/>
      <c r="AB44" s="185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  <c r="BB44" s="182"/>
      <c r="BC44" s="182"/>
      <c r="BD44" s="182"/>
      <c r="BE44" s="182"/>
      <c r="BF44" s="182"/>
      <c r="BG44" s="182"/>
      <c r="BH44" s="182"/>
      <c r="BI44" s="182"/>
      <c r="BJ44" s="182"/>
      <c r="BK44" s="182"/>
      <c r="BL44" s="182"/>
      <c r="BM44" s="182"/>
      <c r="BN44" s="182"/>
      <c r="BO44" s="182"/>
      <c r="BP44" s="182"/>
      <c r="BQ44" s="182"/>
      <c r="BR44" s="182"/>
      <c r="BS44" s="182"/>
      <c r="BT44" s="182"/>
      <c r="BU44" s="182"/>
      <c r="BV44" s="182"/>
      <c r="BW44" s="182"/>
      <c r="BX44" s="182"/>
      <c r="BY44" s="182"/>
      <c r="BZ44" s="182"/>
      <c r="CA44" s="182"/>
      <c r="CB44" s="182"/>
      <c r="CC44" s="182"/>
      <c r="CD44" s="182"/>
      <c r="CE44" s="182"/>
      <c r="CF44" s="182"/>
      <c r="CG44" s="182"/>
      <c r="CH44" s="182"/>
      <c r="CI44" s="182"/>
      <c r="CJ44" s="182"/>
      <c r="CK44" s="182"/>
      <c r="CL44" s="182"/>
      <c r="CM44" s="182"/>
      <c r="CN44" s="182"/>
      <c r="CO44" s="182"/>
      <c r="CP44" s="182"/>
      <c r="CQ44" s="182"/>
      <c r="CR44" s="182"/>
      <c r="CS44" s="182"/>
      <c r="CT44" s="182"/>
      <c r="CU44" s="182"/>
      <c r="CV44" s="182"/>
      <c r="CW44" s="182"/>
      <c r="CX44" s="182"/>
      <c r="CY44" s="182"/>
      <c r="CZ44" s="182"/>
      <c r="DA44" s="182"/>
      <c r="DB44" s="182"/>
      <c r="DC44" s="182"/>
      <c r="DD44" s="182"/>
      <c r="DE44" s="182"/>
      <c r="DF44" s="182"/>
      <c r="DG44" s="182"/>
      <c r="DH44" s="182"/>
      <c r="DI44" s="182"/>
      <c r="DJ44" s="182"/>
      <c r="DK44" s="182"/>
      <c r="DL44" s="182"/>
      <c r="DM44" s="182"/>
      <c r="DN44" s="182"/>
      <c r="DO44" s="182"/>
      <c r="DP44" s="182"/>
      <c r="DQ44" s="182"/>
      <c r="DR44" s="182"/>
      <c r="DS44" s="182"/>
      <c r="DT44" s="182"/>
      <c r="DU44" s="182"/>
      <c r="DV44" s="182"/>
      <c r="DW44" s="182"/>
      <c r="DX44" s="182"/>
    </row>
    <row r="45" spans="1:128" s="157" customFormat="1" ht="24" customHeight="1" x14ac:dyDescent="0.35">
      <c r="B45" s="202" t="s">
        <v>224</v>
      </c>
      <c r="C45" s="597" t="s">
        <v>340</v>
      </c>
      <c r="D45" s="597"/>
      <c r="E45" s="597"/>
      <c r="F45" s="597"/>
      <c r="G45" s="597"/>
      <c r="H45" s="597"/>
      <c r="I45" s="597"/>
      <c r="J45" s="597"/>
      <c r="K45" s="597"/>
      <c r="L45" s="597"/>
      <c r="M45" s="597"/>
      <c r="N45" s="597"/>
      <c r="O45" s="597"/>
      <c r="P45" s="597"/>
      <c r="Q45" s="597"/>
      <c r="R45" s="597"/>
      <c r="S45" s="597"/>
      <c r="T45" s="597"/>
      <c r="U45" s="597"/>
      <c r="V45" s="597"/>
      <c r="W45" s="597"/>
      <c r="X45" s="597"/>
      <c r="Y45" s="597"/>
      <c r="Z45" s="597"/>
      <c r="AA45" s="195"/>
      <c r="AB45" s="185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  <c r="AN45" s="182"/>
      <c r="AO45" s="182"/>
      <c r="AP45" s="182"/>
      <c r="AQ45" s="182"/>
      <c r="AR45" s="182"/>
      <c r="AS45" s="182"/>
      <c r="AT45" s="182"/>
      <c r="AU45" s="182"/>
      <c r="AV45" s="182"/>
      <c r="AW45" s="182"/>
      <c r="AX45" s="182"/>
      <c r="AY45" s="182"/>
      <c r="AZ45" s="182"/>
      <c r="BA45" s="182"/>
      <c r="BB45" s="182"/>
      <c r="BC45" s="182"/>
      <c r="BD45" s="182"/>
      <c r="BE45" s="182"/>
      <c r="BF45" s="182"/>
      <c r="BG45" s="182"/>
      <c r="BH45" s="182"/>
      <c r="BI45" s="182"/>
      <c r="BJ45" s="182"/>
      <c r="BK45" s="182"/>
      <c r="BL45" s="182"/>
      <c r="BM45" s="182"/>
      <c r="BN45" s="182"/>
      <c r="BO45" s="182"/>
      <c r="BP45" s="182"/>
      <c r="BQ45" s="182"/>
      <c r="BR45" s="182"/>
      <c r="BS45" s="182"/>
      <c r="BT45" s="182"/>
      <c r="BU45" s="182"/>
      <c r="BV45" s="182"/>
      <c r="BW45" s="182"/>
      <c r="BX45" s="182"/>
      <c r="BY45" s="182"/>
      <c r="BZ45" s="182"/>
      <c r="CA45" s="182"/>
      <c r="CB45" s="182"/>
      <c r="CC45" s="182"/>
      <c r="CD45" s="182"/>
      <c r="CE45" s="182"/>
      <c r="CF45" s="182"/>
      <c r="CG45" s="182"/>
      <c r="CH45" s="182"/>
      <c r="CI45" s="182"/>
      <c r="CJ45" s="182"/>
      <c r="CK45" s="182"/>
      <c r="CL45" s="182"/>
      <c r="CM45" s="182"/>
      <c r="CN45" s="182"/>
      <c r="CO45" s="182"/>
      <c r="CP45" s="182"/>
      <c r="CQ45" s="182"/>
      <c r="CR45" s="182"/>
      <c r="CS45" s="182"/>
      <c r="CT45" s="182"/>
      <c r="CU45" s="182"/>
      <c r="CV45" s="182"/>
      <c r="CW45" s="182"/>
      <c r="CX45" s="182"/>
      <c r="CY45" s="182"/>
      <c r="CZ45" s="182"/>
      <c r="DA45" s="182"/>
      <c r="DB45" s="182"/>
      <c r="DC45" s="182"/>
      <c r="DD45" s="182"/>
      <c r="DE45" s="182"/>
      <c r="DF45" s="182"/>
      <c r="DG45" s="182"/>
      <c r="DH45" s="182"/>
      <c r="DI45" s="182"/>
      <c r="DJ45" s="182"/>
      <c r="DK45" s="182"/>
      <c r="DL45" s="182"/>
      <c r="DM45" s="182"/>
      <c r="DN45" s="182"/>
      <c r="DO45" s="182"/>
      <c r="DP45" s="182"/>
      <c r="DQ45" s="182"/>
      <c r="DR45" s="182"/>
      <c r="DS45" s="182"/>
      <c r="DT45" s="182"/>
      <c r="DU45" s="182"/>
      <c r="DV45" s="182"/>
      <c r="DW45" s="182"/>
      <c r="DX45" s="182"/>
    </row>
    <row r="46" spans="1:128" s="157" customFormat="1" ht="24" customHeight="1" x14ac:dyDescent="0.35">
      <c r="B46" s="202" t="s">
        <v>225</v>
      </c>
      <c r="C46" s="597" t="s">
        <v>341</v>
      </c>
      <c r="D46" s="597"/>
      <c r="E46" s="597"/>
      <c r="F46" s="597"/>
      <c r="G46" s="597"/>
      <c r="H46" s="597"/>
      <c r="I46" s="597"/>
      <c r="J46" s="597"/>
      <c r="K46" s="597"/>
      <c r="L46" s="597"/>
      <c r="M46" s="597"/>
      <c r="N46" s="597"/>
      <c r="O46" s="597"/>
      <c r="P46" s="597"/>
      <c r="Q46" s="597"/>
      <c r="R46" s="597"/>
      <c r="S46" s="597"/>
      <c r="T46" s="597"/>
      <c r="U46" s="597"/>
      <c r="V46" s="597"/>
      <c r="W46" s="597"/>
      <c r="X46" s="597"/>
      <c r="Y46" s="597"/>
      <c r="Z46" s="597"/>
      <c r="AA46" s="195"/>
      <c r="AB46" s="185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  <c r="BL46" s="182"/>
      <c r="BM46" s="182"/>
      <c r="BN46" s="182"/>
      <c r="BO46" s="182"/>
      <c r="BP46" s="182"/>
      <c r="BQ46" s="182"/>
      <c r="BR46" s="182"/>
      <c r="BS46" s="182"/>
      <c r="BT46" s="182"/>
      <c r="BU46" s="182"/>
      <c r="BV46" s="182"/>
      <c r="BW46" s="182"/>
      <c r="BX46" s="182"/>
      <c r="BY46" s="182"/>
      <c r="BZ46" s="182"/>
      <c r="CA46" s="182"/>
      <c r="CB46" s="182"/>
      <c r="CC46" s="182"/>
      <c r="CD46" s="182"/>
      <c r="CE46" s="182"/>
      <c r="CF46" s="182"/>
      <c r="CG46" s="182"/>
      <c r="CH46" s="182"/>
      <c r="CI46" s="182"/>
      <c r="CJ46" s="182"/>
      <c r="CK46" s="182"/>
      <c r="CL46" s="182"/>
      <c r="CM46" s="182"/>
      <c r="CN46" s="182"/>
      <c r="CO46" s="182"/>
      <c r="CP46" s="182"/>
      <c r="CQ46" s="182"/>
      <c r="CR46" s="182"/>
      <c r="CS46" s="182"/>
      <c r="CT46" s="182"/>
      <c r="CU46" s="182"/>
      <c r="CV46" s="182"/>
      <c r="CW46" s="182"/>
      <c r="CX46" s="182"/>
      <c r="CY46" s="182"/>
      <c r="CZ46" s="182"/>
      <c r="DA46" s="182"/>
      <c r="DB46" s="182"/>
      <c r="DC46" s="182"/>
      <c r="DD46" s="182"/>
      <c r="DE46" s="182"/>
      <c r="DF46" s="182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2"/>
      <c r="DS46" s="182"/>
      <c r="DT46" s="182"/>
      <c r="DU46" s="182"/>
      <c r="DV46" s="182"/>
      <c r="DW46" s="182"/>
      <c r="DX46" s="182"/>
    </row>
    <row r="47" spans="1:128" s="157" customFormat="1" ht="24" customHeight="1" x14ac:dyDescent="0.35">
      <c r="B47" s="202" t="s">
        <v>226</v>
      </c>
      <c r="C47" s="597" t="s">
        <v>342</v>
      </c>
      <c r="D47" s="597"/>
      <c r="E47" s="597"/>
      <c r="F47" s="597"/>
      <c r="G47" s="597"/>
      <c r="H47" s="597"/>
      <c r="I47" s="597"/>
      <c r="J47" s="597"/>
      <c r="K47" s="597"/>
      <c r="L47" s="597"/>
      <c r="M47" s="597"/>
      <c r="N47" s="597"/>
      <c r="O47" s="597"/>
      <c r="P47" s="597"/>
      <c r="Q47" s="597"/>
      <c r="R47" s="597"/>
      <c r="S47" s="597"/>
      <c r="T47" s="597"/>
      <c r="U47" s="597"/>
      <c r="V47" s="597"/>
      <c r="W47" s="597"/>
      <c r="X47" s="597"/>
      <c r="Y47" s="597"/>
      <c r="Z47" s="597"/>
      <c r="AA47" s="195"/>
      <c r="AB47" s="185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  <c r="AM47" s="182"/>
      <c r="AN47" s="182"/>
      <c r="AO47" s="182"/>
      <c r="AP47" s="182"/>
      <c r="AQ47" s="182"/>
      <c r="AR47" s="182"/>
      <c r="AS47" s="182"/>
      <c r="AT47" s="182"/>
      <c r="AU47" s="182"/>
      <c r="AV47" s="182"/>
      <c r="AW47" s="182"/>
      <c r="AX47" s="182"/>
      <c r="AY47" s="182"/>
      <c r="AZ47" s="182"/>
      <c r="BA47" s="182"/>
      <c r="BB47" s="182"/>
      <c r="BC47" s="182"/>
      <c r="BD47" s="182"/>
      <c r="BE47" s="182"/>
      <c r="BF47" s="182"/>
      <c r="BG47" s="182"/>
      <c r="BH47" s="182"/>
      <c r="BI47" s="182"/>
      <c r="BJ47" s="182"/>
      <c r="BK47" s="182"/>
      <c r="BL47" s="182"/>
      <c r="BM47" s="182"/>
      <c r="BN47" s="182"/>
      <c r="BO47" s="182"/>
      <c r="BP47" s="182"/>
      <c r="BQ47" s="182"/>
      <c r="BR47" s="182"/>
      <c r="BS47" s="182"/>
      <c r="BT47" s="182"/>
      <c r="BU47" s="182"/>
      <c r="BV47" s="182"/>
      <c r="BW47" s="182"/>
      <c r="BX47" s="182"/>
      <c r="BY47" s="182"/>
      <c r="BZ47" s="182"/>
      <c r="CA47" s="182"/>
      <c r="CB47" s="182"/>
      <c r="CC47" s="182"/>
      <c r="CD47" s="182"/>
      <c r="CE47" s="182"/>
      <c r="CF47" s="182"/>
      <c r="CG47" s="182"/>
      <c r="CH47" s="182"/>
      <c r="CI47" s="182"/>
      <c r="CJ47" s="182"/>
      <c r="CK47" s="182"/>
      <c r="CL47" s="182"/>
      <c r="CM47" s="182"/>
      <c r="CN47" s="182"/>
      <c r="CO47" s="182"/>
      <c r="CP47" s="18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2"/>
      <c r="DC47" s="182"/>
      <c r="DD47" s="182"/>
      <c r="DE47" s="182"/>
      <c r="DF47" s="182"/>
      <c r="DG47" s="182"/>
      <c r="DH47" s="182"/>
      <c r="DI47" s="182"/>
      <c r="DJ47" s="182"/>
      <c r="DK47" s="182"/>
      <c r="DL47" s="182"/>
      <c r="DM47" s="182"/>
      <c r="DN47" s="182"/>
      <c r="DO47" s="182"/>
      <c r="DP47" s="182"/>
      <c r="DQ47" s="182"/>
      <c r="DR47" s="182"/>
      <c r="DS47" s="182"/>
      <c r="DT47" s="182"/>
      <c r="DU47" s="182"/>
      <c r="DV47" s="182"/>
      <c r="DW47" s="182"/>
      <c r="DX47" s="182"/>
    </row>
    <row r="48" spans="1:128" s="157" customFormat="1" ht="24" customHeight="1" x14ac:dyDescent="0.35">
      <c r="B48" s="202" t="s">
        <v>227</v>
      </c>
      <c r="C48" s="597" t="s">
        <v>343</v>
      </c>
      <c r="D48" s="597"/>
      <c r="E48" s="597"/>
      <c r="F48" s="597"/>
      <c r="G48" s="597"/>
      <c r="H48" s="597"/>
      <c r="I48" s="597"/>
      <c r="J48" s="597"/>
      <c r="K48" s="597"/>
      <c r="L48" s="597"/>
      <c r="M48" s="597"/>
      <c r="N48" s="597"/>
      <c r="O48" s="597"/>
      <c r="P48" s="597"/>
      <c r="Q48" s="597"/>
      <c r="R48" s="597"/>
      <c r="S48" s="597"/>
      <c r="T48" s="597"/>
      <c r="U48" s="597"/>
      <c r="V48" s="597"/>
      <c r="W48" s="597"/>
      <c r="X48" s="597"/>
      <c r="Y48" s="597"/>
      <c r="Z48" s="597"/>
      <c r="AA48" s="195"/>
      <c r="AB48" s="185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82"/>
      <c r="BD48" s="182"/>
      <c r="BE48" s="182"/>
      <c r="BF48" s="182"/>
      <c r="BG48" s="182"/>
      <c r="BH48" s="182"/>
      <c r="BI48" s="182"/>
      <c r="BJ48" s="182"/>
      <c r="BK48" s="182"/>
      <c r="BL48" s="182"/>
      <c r="BM48" s="182"/>
      <c r="BN48" s="182"/>
      <c r="BO48" s="182"/>
      <c r="BP48" s="182"/>
      <c r="BQ48" s="182"/>
      <c r="BR48" s="182"/>
      <c r="BS48" s="182"/>
      <c r="BT48" s="182"/>
      <c r="BU48" s="182"/>
      <c r="BV48" s="182"/>
      <c r="BW48" s="182"/>
      <c r="BX48" s="182"/>
      <c r="BY48" s="182"/>
      <c r="BZ48" s="182"/>
      <c r="CA48" s="182"/>
      <c r="CB48" s="182"/>
      <c r="CC48" s="182"/>
      <c r="CD48" s="182"/>
      <c r="CE48" s="182"/>
      <c r="CF48" s="182"/>
      <c r="CG48" s="182"/>
      <c r="CH48" s="182"/>
      <c r="CI48" s="182"/>
      <c r="CJ48" s="182"/>
      <c r="CK48" s="182"/>
      <c r="CL48" s="182"/>
      <c r="CM48" s="182"/>
      <c r="CN48" s="182"/>
      <c r="CO48" s="182"/>
      <c r="CP48" s="182"/>
      <c r="CQ48" s="182"/>
      <c r="CR48" s="182"/>
      <c r="CS48" s="182"/>
      <c r="CT48" s="182"/>
      <c r="CU48" s="182"/>
      <c r="CV48" s="182"/>
      <c r="CW48" s="182"/>
      <c r="CX48" s="182"/>
      <c r="CY48" s="182"/>
      <c r="CZ48" s="182"/>
      <c r="DA48" s="182"/>
      <c r="DB48" s="182"/>
      <c r="DC48" s="182"/>
      <c r="DD48" s="182"/>
      <c r="DE48" s="182"/>
      <c r="DF48" s="182"/>
      <c r="DG48" s="182"/>
      <c r="DH48" s="182"/>
      <c r="DI48" s="182"/>
      <c r="DJ48" s="182"/>
      <c r="DK48" s="182"/>
      <c r="DL48" s="182"/>
      <c r="DM48" s="182"/>
      <c r="DN48" s="182"/>
      <c r="DO48" s="182"/>
      <c r="DP48" s="182"/>
      <c r="DQ48" s="182"/>
      <c r="DR48" s="182"/>
      <c r="DS48" s="182"/>
      <c r="DT48" s="182"/>
      <c r="DU48" s="182"/>
      <c r="DV48" s="182"/>
      <c r="DW48" s="182"/>
      <c r="DX48" s="182"/>
    </row>
    <row r="49" spans="2:128" s="157" customFormat="1" ht="24" customHeight="1" x14ac:dyDescent="0.35">
      <c r="B49" s="202" t="s">
        <v>228</v>
      </c>
      <c r="C49" s="597" t="s">
        <v>344</v>
      </c>
      <c r="D49" s="597"/>
      <c r="E49" s="597"/>
      <c r="F49" s="597"/>
      <c r="G49" s="597"/>
      <c r="H49" s="597"/>
      <c r="I49" s="597"/>
      <c r="J49" s="597"/>
      <c r="K49" s="597"/>
      <c r="L49" s="597"/>
      <c r="M49" s="597"/>
      <c r="N49" s="597"/>
      <c r="O49" s="597"/>
      <c r="P49" s="597"/>
      <c r="Q49" s="597"/>
      <c r="R49" s="597"/>
      <c r="S49" s="597"/>
      <c r="T49" s="597"/>
      <c r="U49" s="597"/>
      <c r="V49" s="597"/>
      <c r="W49" s="597"/>
      <c r="X49" s="597"/>
      <c r="Y49" s="597"/>
      <c r="Z49" s="597"/>
      <c r="AA49" s="195"/>
      <c r="AB49" s="185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182"/>
      <c r="AT49" s="182"/>
      <c r="AU49" s="182"/>
      <c r="AV49" s="182"/>
      <c r="AW49" s="182"/>
      <c r="AX49" s="182"/>
      <c r="AY49" s="182"/>
      <c r="AZ49" s="182"/>
      <c r="BA49" s="182"/>
      <c r="BB49" s="182"/>
      <c r="BC49" s="182"/>
      <c r="BD49" s="182"/>
      <c r="BE49" s="182"/>
      <c r="BF49" s="182"/>
      <c r="BG49" s="182"/>
      <c r="BH49" s="182"/>
      <c r="BI49" s="182"/>
      <c r="BJ49" s="182"/>
      <c r="BK49" s="182"/>
      <c r="BL49" s="182"/>
      <c r="BM49" s="182"/>
      <c r="BN49" s="182"/>
      <c r="BO49" s="182"/>
      <c r="BP49" s="182"/>
      <c r="BQ49" s="182"/>
      <c r="BR49" s="182"/>
      <c r="BS49" s="182"/>
      <c r="BT49" s="182"/>
      <c r="BU49" s="182"/>
      <c r="BV49" s="182"/>
      <c r="BW49" s="182"/>
      <c r="BX49" s="182"/>
      <c r="BY49" s="182"/>
      <c r="BZ49" s="182"/>
      <c r="CA49" s="182"/>
      <c r="CB49" s="182"/>
      <c r="CC49" s="182"/>
      <c r="CD49" s="182"/>
      <c r="CE49" s="182"/>
      <c r="CF49" s="182"/>
      <c r="CG49" s="182"/>
      <c r="CH49" s="182"/>
      <c r="CI49" s="182"/>
      <c r="CJ49" s="182"/>
      <c r="CK49" s="182"/>
      <c r="CL49" s="182"/>
      <c r="CM49" s="182"/>
      <c r="CN49" s="182"/>
      <c r="CO49" s="182"/>
      <c r="CP49" s="182"/>
      <c r="CQ49" s="182"/>
      <c r="CR49" s="182"/>
      <c r="CS49" s="182"/>
      <c r="CT49" s="182"/>
      <c r="CU49" s="182"/>
      <c r="CV49" s="182"/>
      <c r="CW49" s="182"/>
      <c r="CX49" s="182"/>
      <c r="CY49" s="182"/>
      <c r="CZ49" s="182"/>
      <c r="DA49" s="182"/>
      <c r="DB49" s="182"/>
      <c r="DC49" s="182"/>
      <c r="DD49" s="182"/>
      <c r="DE49" s="182"/>
      <c r="DF49" s="182"/>
      <c r="DG49" s="182"/>
      <c r="DH49" s="182"/>
      <c r="DI49" s="182"/>
      <c r="DJ49" s="182"/>
      <c r="DK49" s="182"/>
      <c r="DL49" s="182"/>
      <c r="DM49" s="182"/>
      <c r="DN49" s="182"/>
      <c r="DO49" s="182"/>
      <c r="DP49" s="182"/>
      <c r="DQ49" s="182"/>
      <c r="DR49" s="182"/>
      <c r="DS49" s="182"/>
      <c r="DT49" s="182"/>
      <c r="DU49" s="182"/>
      <c r="DV49" s="182"/>
      <c r="DW49" s="182"/>
      <c r="DX49" s="182"/>
    </row>
    <row r="50" spans="2:128" s="157" customFormat="1" ht="11.25" customHeight="1" x14ac:dyDescent="0.35">
      <c r="B50" s="598" t="s">
        <v>229</v>
      </c>
      <c r="C50" s="598"/>
      <c r="D50" s="598"/>
      <c r="E50" s="598"/>
      <c r="F50" s="598"/>
      <c r="G50" s="598"/>
      <c r="H50" s="598"/>
      <c r="I50" s="598"/>
      <c r="J50" s="598"/>
      <c r="K50" s="598"/>
      <c r="L50" s="598"/>
      <c r="M50" s="598"/>
      <c r="N50" s="598"/>
      <c r="O50" s="598"/>
      <c r="P50" s="598"/>
      <c r="Q50" s="598"/>
      <c r="R50" s="598"/>
      <c r="S50" s="598"/>
      <c r="T50" s="598"/>
      <c r="U50" s="598"/>
      <c r="V50" s="598"/>
      <c r="W50" s="598"/>
      <c r="X50" s="598"/>
      <c r="Y50" s="598"/>
      <c r="Z50" s="598"/>
      <c r="AA50" s="174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82"/>
      <c r="BW50" s="182"/>
      <c r="BX50" s="182"/>
      <c r="BY50" s="182"/>
      <c r="BZ50" s="182"/>
      <c r="CA50" s="182"/>
      <c r="CB50" s="182"/>
      <c r="CC50" s="182"/>
      <c r="CD50" s="182"/>
      <c r="CE50" s="182"/>
      <c r="CF50" s="182"/>
      <c r="CG50" s="182"/>
      <c r="CH50" s="182"/>
      <c r="CI50" s="182"/>
      <c r="CJ50" s="182"/>
      <c r="CK50" s="182"/>
      <c r="CL50" s="182"/>
      <c r="CM50" s="182"/>
      <c r="CN50" s="182"/>
      <c r="CO50" s="182"/>
      <c r="CP50" s="182"/>
      <c r="CQ50" s="182"/>
      <c r="CR50" s="182"/>
      <c r="CS50" s="182"/>
      <c r="CT50" s="182"/>
      <c r="CU50" s="182"/>
      <c r="CV50" s="182"/>
      <c r="CW50" s="182"/>
      <c r="CX50" s="182"/>
      <c r="CY50" s="182"/>
      <c r="CZ50" s="182"/>
      <c r="DA50" s="182"/>
      <c r="DB50" s="182"/>
      <c r="DC50" s="182"/>
      <c r="DD50" s="182"/>
      <c r="DE50" s="182"/>
      <c r="DF50" s="182"/>
      <c r="DG50" s="182"/>
      <c r="DH50" s="182"/>
      <c r="DI50" s="182"/>
      <c r="DJ50" s="182"/>
      <c r="DK50" s="182"/>
      <c r="DL50" s="182"/>
      <c r="DM50" s="182"/>
      <c r="DN50" s="182"/>
      <c r="DO50" s="182"/>
      <c r="DP50" s="182"/>
      <c r="DQ50" s="182"/>
      <c r="DR50" s="182"/>
      <c r="DS50" s="182"/>
      <c r="DT50" s="182"/>
      <c r="DU50" s="182"/>
      <c r="DV50" s="182"/>
      <c r="DW50" s="182"/>
      <c r="DX50" s="182"/>
    </row>
    <row r="51" spans="2:128" s="157" customFormat="1" ht="6.75" customHeight="1" x14ac:dyDescent="0.35"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74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2"/>
      <c r="AS51" s="182"/>
      <c r="AT51" s="182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2"/>
      <c r="BJ51" s="182"/>
      <c r="BK51" s="182"/>
      <c r="BL51" s="182"/>
      <c r="BM51" s="182"/>
      <c r="BN51" s="182"/>
      <c r="BO51" s="182"/>
      <c r="BP51" s="182"/>
      <c r="BQ51" s="182"/>
      <c r="BR51" s="182"/>
      <c r="BS51" s="182"/>
      <c r="BT51" s="182"/>
      <c r="BU51" s="182"/>
      <c r="BV51" s="182"/>
      <c r="BW51" s="182"/>
      <c r="BX51" s="182"/>
      <c r="BY51" s="182"/>
      <c r="BZ51" s="182"/>
      <c r="CA51" s="182"/>
      <c r="CB51" s="182"/>
      <c r="CC51" s="182"/>
      <c r="CD51" s="182"/>
      <c r="CE51" s="182"/>
      <c r="CF51" s="182"/>
      <c r="CG51" s="182"/>
      <c r="CH51" s="182"/>
      <c r="CI51" s="182"/>
      <c r="CJ51" s="182"/>
      <c r="CK51" s="182"/>
      <c r="CL51" s="182"/>
      <c r="CM51" s="182"/>
      <c r="CN51" s="182"/>
      <c r="CO51" s="182"/>
      <c r="CP51" s="182"/>
      <c r="CQ51" s="182"/>
      <c r="CR51" s="182"/>
      <c r="CS51" s="182"/>
      <c r="CT51" s="182"/>
      <c r="CU51" s="182"/>
      <c r="CV51" s="182"/>
      <c r="CW51" s="182"/>
      <c r="CX51" s="182"/>
      <c r="CY51" s="182"/>
      <c r="CZ51" s="182"/>
      <c r="DA51" s="182"/>
      <c r="DB51" s="182"/>
      <c r="DC51" s="182"/>
      <c r="DD51" s="182"/>
      <c r="DE51" s="182"/>
      <c r="DF51" s="182"/>
      <c r="DG51" s="182"/>
      <c r="DH51" s="182"/>
      <c r="DI51" s="182"/>
      <c r="DJ51" s="182"/>
      <c r="DK51" s="182"/>
      <c r="DL51" s="182"/>
      <c r="DM51" s="182"/>
      <c r="DN51" s="182"/>
      <c r="DO51" s="182"/>
      <c r="DP51" s="182"/>
      <c r="DQ51" s="182"/>
      <c r="DR51" s="182"/>
      <c r="DS51" s="182"/>
      <c r="DT51" s="182"/>
      <c r="DU51" s="182"/>
      <c r="DV51" s="182"/>
      <c r="DW51" s="182"/>
      <c r="DX51" s="182"/>
    </row>
    <row r="52" spans="2:128" s="157" customFormat="1" ht="12.75" customHeight="1" x14ac:dyDescent="0.35">
      <c r="B52" s="586" t="s">
        <v>230</v>
      </c>
      <c r="C52" s="586"/>
      <c r="D52" s="586"/>
      <c r="E52" s="586"/>
      <c r="F52" s="586"/>
      <c r="G52" s="586"/>
      <c r="H52" s="586"/>
      <c r="I52" s="586"/>
      <c r="J52" s="586"/>
      <c r="K52" s="586"/>
      <c r="L52" s="586"/>
      <c r="M52" s="586"/>
      <c r="N52" s="586"/>
      <c r="O52" s="586"/>
      <c r="P52" s="586"/>
      <c r="Q52" s="586"/>
      <c r="R52" s="586"/>
      <c r="S52" s="586"/>
      <c r="T52" s="586"/>
      <c r="U52" s="586"/>
      <c r="V52" s="586"/>
      <c r="W52" s="586"/>
      <c r="X52" s="586"/>
      <c r="Y52" s="586"/>
      <c r="Z52" s="586"/>
      <c r="AA52" s="196"/>
      <c r="AB52" s="185"/>
      <c r="AC52" s="182"/>
      <c r="AD52" s="182"/>
      <c r="AE52" s="182"/>
      <c r="AF52" s="182"/>
      <c r="AG52" s="182"/>
      <c r="AH52" s="182"/>
      <c r="AI52" s="182"/>
      <c r="AJ52" s="182"/>
      <c r="AK52" s="182"/>
      <c r="AL52" s="182"/>
      <c r="AM52" s="182"/>
      <c r="AN52" s="182"/>
      <c r="AO52" s="182"/>
      <c r="AP52" s="182"/>
      <c r="AQ52" s="182"/>
      <c r="AR52" s="182"/>
      <c r="AS52" s="182"/>
      <c r="AT52" s="182"/>
      <c r="AU52" s="182"/>
      <c r="AV52" s="182"/>
      <c r="AW52" s="182"/>
      <c r="AX52" s="182"/>
      <c r="AY52" s="182"/>
      <c r="AZ52" s="182"/>
      <c r="BA52" s="182"/>
      <c r="BB52" s="182"/>
      <c r="BC52" s="182"/>
      <c r="BD52" s="182"/>
      <c r="BE52" s="182"/>
      <c r="BF52" s="182"/>
      <c r="BG52" s="182"/>
      <c r="BH52" s="182"/>
      <c r="BI52" s="182"/>
      <c r="BJ52" s="182"/>
      <c r="BK52" s="182"/>
      <c r="BL52" s="182"/>
      <c r="BM52" s="182"/>
      <c r="BN52" s="182"/>
      <c r="BO52" s="182"/>
      <c r="BP52" s="182"/>
      <c r="BQ52" s="182"/>
      <c r="BR52" s="182"/>
      <c r="BS52" s="182"/>
      <c r="BT52" s="182"/>
      <c r="BU52" s="182"/>
      <c r="BV52" s="182"/>
      <c r="BW52" s="182"/>
      <c r="BX52" s="182"/>
      <c r="BY52" s="182"/>
      <c r="BZ52" s="182"/>
      <c r="CA52" s="182"/>
      <c r="CB52" s="182"/>
      <c r="CC52" s="182"/>
      <c r="CD52" s="182"/>
      <c r="CE52" s="182"/>
      <c r="CF52" s="182"/>
      <c r="CG52" s="182"/>
      <c r="CH52" s="182"/>
      <c r="CI52" s="182"/>
      <c r="CJ52" s="182"/>
      <c r="CK52" s="182"/>
      <c r="CL52" s="182"/>
      <c r="CM52" s="182"/>
      <c r="CN52" s="182"/>
      <c r="CO52" s="182"/>
      <c r="CP52" s="182"/>
      <c r="CQ52" s="182"/>
      <c r="CR52" s="182"/>
      <c r="CS52" s="182"/>
      <c r="CT52" s="182"/>
      <c r="CU52" s="182"/>
      <c r="CV52" s="182"/>
      <c r="CW52" s="182"/>
      <c r="CX52" s="182"/>
      <c r="CY52" s="182"/>
      <c r="CZ52" s="182"/>
      <c r="DA52" s="182"/>
      <c r="DB52" s="182"/>
      <c r="DC52" s="182"/>
      <c r="DD52" s="182"/>
      <c r="DE52" s="182"/>
      <c r="DF52" s="182"/>
      <c r="DG52" s="182"/>
      <c r="DH52" s="182"/>
      <c r="DI52" s="182"/>
      <c r="DJ52" s="182"/>
      <c r="DK52" s="182"/>
      <c r="DL52" s="182"/>
      <c r="DM52" s="182"/>
      <c r="DN52" s="182"/>
      <c r="DO52" s="182"/>
      <c r="DP52" s="182"/>
      <c r="DQ52" s="182"/>
      <c r="DR52" s="182"/>
      <c r="DS52" s="182"/>
      <c r="DT52" s="182"/>
      <c r="DU52" s="182"/>
      <c r="DV52" s="182"/>
      <c r="DW52" s="182"/>
      <c r="DX52" s="182"/>
    </row>
    <row r="53" spans="2:128" s="157" customFormat="1" ht="9" customHeight="1" x14ac:dyDescent="0.35">
      <c r="B53" s="562" t="s">
        <v>231</v>
      </c>
      <c r="C53" s="562"/>
      <c r="D53" s="562"/>
      <c r="E53" s="562"/>
      <c r="F53" s="562"/>
      <c r="G53" s="562"/>
      <c r="H53" s="562"/>
      <c r="I53" s="562"/>
      <c r="J53" s="562"/>
      <c r="K53" s="562"/>
      <c r="L53" s="562"/>
      <c r="M53" s="562"/>
      <c r="N53" s="562"/>
      <c r="O53" s="562"/>
      <c r="P53" s="562"/>
      <c r="Q53" s="562"/>
      <c r="R53" s="562"/>
      <c r="S53" s="562"/>
      <c r="T53" s="562"/>
      <c r="U53" s="562"/>
      <c r="V53" s="562"/>
      <c r="W53" s="562"/>
      <c r="X53" s="562"/>
      <c r="Y53" s="562"/>
      <c r="Z53" s="562"/>
      <c r="AA53" s="599"/>
      <c r="AB53" s="185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2"/>
      <c r="BQ53" s="182"/>
      <c r="BR53" s="182"/>
      <c r="BS53" s="182"/>
      <c r="BT53" s="182"/>
      <c r="BU53" s="182"/>
      <c r="BV53" s="182"/>
      <c r="BW53" s="182"/>
      <c r="BX53" s="182"/>
      <c r="BY53" s="182"/>
      <c r="BZ53" s="182"/>
      <c r="CA53" s="182"/>
      <c r="CB53" s="182"/>
      <c r="CC53" s="182"/>
      <c r="CD53" s="182"/>
      <c r="CE53" s="182"/>
      <c r="CF53" s="182"/>
      <c r="CG53" s="182"/>
      <c r="CH53" s="182"/>
      <c r="CI53" s="182"/>
      <c r="CJ53" s="182"/>
      <c r="CK53" s="182"/>
      <c r="CL53" s="182"/>
      <c r="CM53" s="182"/>
      <c r="CN53" s="182"/>
      <c r="CO53" s="182"/>
      <c r="CP53" s="182"/>
      <c r="CQ53" s="182"/>
      <c r="CR53" s="182"/>
      <c r="CS53" s="182"/>
      <c r="CT53" s="182"/>
      <c r="CU53" s="182"/>
      <c r="CV53" s="182"/>
      <c r="CW53" s="182"/>
      <c r="CX53" s="182"/>
      <c r="CY53" s="182"/>
      <c r="CZ53" s="182"/>
      <c r="DA53" s="182"/>
      <c r="DB53" s="182"/>
      <c r="DC53" s="182"/>
      <c r="DD53" s="182"/>
      <c r="DE53" s="182"/>
      <c r="DF53" s="182"/>
      <c r="DG53" s="182"/>
      <c r="DH53" s="182"/>
      <c r="DI53" s="182"/>
      <c r="DJ53" s="182"/>
      <c r="DK53" s="182"/>
      <c r="DL53" s="182"/>
      <c r="DM53" s="182"/>
      <c r="DN53" s="182"/>
      <c r="DO53" s="182"/>
      <c r="DP53" s="182"/>
      <c r="DQ53" s="182"/>
      <c r="DR53" s="182"/>
      <c r="DS53" s="182"/>
      <c r="DT53" s="182"/>
      <c r="DU53" s="182"/>
      <c r="DV53" s="182"/>
      <c r="DW53" s="182"/>
      <c r="DX53" s="182"/>
    </row>
    <row r="54" spans="2:128" s="157" customFormat="1" ht="15" customHeight="1" x14ac:dyDescent="0.35">
      <c r="B54" s="203" t="s">
        <v>221</v>
      </c>
      <c r="C54" s="596" t="s">
        <v>232</v>
      </c>
      <c r="D54" s="596"/>
      <c r="E54" s="596"/>
      <c r="F54" s="596"/>
      <c r="G54" s="596"/>
      <c r="H54" s="596"/>
      <c r="I54" s="596"/>
      <c r="J54" s="596"/>
      <c r="K54" s="596"/>
      <c r="L54" s="596"/>
      <c r="M54" s="596"/>
      <c r="N54" s="596"/>
      <c r="O54" s="596"/>
      <c r="P54" s="596"/>
      <c r="Q54" s="596"/>
      <c r="R54" s="596"/>
      <c r="S54" s="596"/>
      <c r="T54" s="596"/>
      <c r="U54" s="596"/>
      <c r="V54" s="596"/>
      <c r="W54" s="596"/>
      <c r="X54" s="596"/>
      <c r="Y54" s="596"/>
      <c r="Z54" s="596"/>
      <c r="AA54" s="194"/>
      <c r="AB54" s="185"/>
      <c r="AC54" s="182"/>
      <c r="AD54" s="182"/>
      <c r="AE54" s="182"/>
      <c r="AF54" s="182"/>
      <c r="AG54" s="182"/>
      <c r="AH54" s="182"/>
      <c r="AI54" s="182"/>
      <c r="AJ54" s="182"/>
      <c r="AK54" s="182"/>
      <c r="AL54" s="182"/>
      <c r="AM54" s="182"/>
      <c r="AN54" s="182"/>
      <c r="AO54" s="182"/>
      <c r="AP54" s="182"/>
      <c r="AQ54" s="182"/>
      <c r="AR54" s="182"/>
      <c r="AS54" s="182"/>
      <c r="AT54" s="182"/>
      <c r="AU54" s="182"/>
      <c r="AV54" s="182"/>
      <c r="AW54" s="182"/>
      <c r="AX54" s="182"/>
      <c r="AY54" s="182"/>
      <c r="AZ54" s="182"/>
      <c r="BA54" s="182"/>
      <c r="BB54" s="182"/>
      <c r="BC54" s="182"/>
      <c r="BD54" s="182"/>
      <c r="BE54" s="182"/>
      <c r="BF54" s="182"/>
      <c r="BG54" s="182"/>
      <c r="BH54" s="182"/>
      <c r="BI54" s="182"/>
      <c r="BJ54" s="182"/>
      <c r="BK54" s="182"/>
      <c r="BL54" s="182"/>
      <c r="BM54" s="182"/>
      <c r="BN54" s="182"/>
      <c r="BO54" s="182"/>
      <c r="BP54" s="182"/>
      <c r="BQ54" s="182"/>
      <c r="BR54" s="182"/>
      <c r="BS54" s="182"/>
      <c r="BT54" s="182"/>
      <c r="BU54" s="182"/>
      <c r="BV54" s="182"/>
      <c r="BW54" s="182"/>
      <c r="BX54" s="182"/>
      <c r="BY54" s="182"/>
      <c r="BZ54" s="182"/>
      <c r="CA54" s="182"/>
      <c r="CB54" s="182"/>
      <c r="CC54" s="182"/>
      <c r="CD54" s="182"/>
      <c r="CE54" s="182"/>
      <c r="CF54" s="182"/>
      <c r="CG54" s="182"/>
      <c r="CH54" s="182"/>
      <c r="CI54" s="182"/>
      <c r="CJ54" s="182"/>
      <c r="CK54" s="182"/>
      <c r="CL54" s="182"/>
      <c r="CM54" s="182"/>
      <c r="CN54" s="182"/>
      <c r="CO54" s="182"/>
      <c r="CP54" s="182"/>
      <c r="CQ54" s="182"/>
      <c r="CR54" s="182"/>
      <c r="CS54" s="182"/>
      <c r="CT54" s="182"/>
      <c r="CU54" s="182"/>
      <c r="CV54" s="182"/>
      <c r="CW54" s="182"/>
      <c r="CX54" s="182"/>
      <c r="CY54" s="182"/>
      <c r="CZ54" s="182"/>
      <c r="DA54" s="182"/>
      <c r="DB54" s="182"/>
      <c r="DC54" s="182"/>
      <c r="DD54" s="182"/>
      <c r="DE54" s="182"/>
      <c r="DF54" s="182"/>
      <c r="DG54" s="182"/>
      <c r="DH54" s="182"/>
      <c r="DI54" s="182"/>
      <c r="DJ54" s="182"/>
      <c r="DK54" s="182"/>
      <c r="DL54" s="182"/>
      <c r="DM54" s="182"/>
      <c r="DN54" s="182"/>
      <c r="DO54" s="182"/>
      <c r="DP54" s="182"/>
      <c r="DQ54" s="182"/>
      <c r="DR54" s="182"/>
      <c r="DS54" s="182"/>
      <c r="DT54" s="182"/>
      <c r="DU54" s="182"/>
      <c r="DV54" s="182"/>
      <c r="DW54" s="182"/>
      <c r="DX54" s="182"/>
    </row>
    <row r="55" spans="2:128" s="157" customFormat="1" ht="24" customHeight="1" x14ac:dyDescent="0.35">
      <c r="B55" s="202" t="s">
        <v>223</v>
      </c>
      <c r="C55" s="597" t="s">
        <v>345</v>
      </c>
      <c r="D55" s="597"/>
      <c r="E55" s="597"/>
      <c r="F55" s="597"/>
      <c r="G55" s="597"/>
      <c r="H55" s="597"/>
      <c r="I55" s="597"/>
      <c r="J55" s="597"/>
      <c r="K55" s="597"/>
      <c r="L55" s="597"/>
      <c r="M55" s="597"/>
      <c r="N55" s="597"/>
      <c r="O55" s="597"/>
      <c r="P55" s="597"/>
      <c r="Q55" s="597"/>
      <c r="R55" s="597"/>
      <c r="S55" s="597"/>
      <c r="T55" s="597"/>
      <c r="U55" s="597"/>
      <c r="V55" s="597"/>
      <c r="W55" s="597"/>
      <c r="X55" s="597"/>
      <c r="Y55" s="597"/>
      <c r="Z55" s="597"/>
      <c r="AA55" s="195"/>
      <c r="AB55" s="185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  <c r="AN55" s="182"/>
      <c r="AO55" s="182"/>
      <c r="AP55" s="182"/>
      <c r="AQ55" s="182"/>
      <c r="AR55" s="182"/>
      <c r="AS55" s="182"/>
      <c r="AT55" s="182"/>
      <c r="AU55" s="182"/>
      <c r="AV55" s="182"/>
      <c r="AW55" s="182"/>
      <c r="AX55" s="182"/>
      <c r="AY55" s="182"/>
      <c r="AZ55" s="182"/>
      <c r="BA55" s="182"/>
      <c r="BB55" s="182"/>
      <c r="BC55" s="182"/>
      <c r="BD55" s="182"/>
      <c r="BE55" s="182"/>
      <c r="BF55" s="182"/>
      <c r="BG55" s="182"/>
      <c r="BH55" s="182"/>
      <c r="BI55" s="182"/>
      <c r="BJ55" s="182"/>
      <c r="BK55" s="182"/>
      <c r="BL55" s="182"/>
      <c r="BM55" s="182"/>
      <c r="BN55" s="182"/>
      <c r="BO55" s="182"/>
      <c r="BP55" s="182"/>
      <c r="BQ55" s="182"/>
      <c r="BR55" s="182"/>
      <c r="BS55" s="182"/>
      <c r="BT55" s="182"/>
      <c r="BU55" s="182"/>
      <c r="BV55" s="182"/>
      <c r="BW55" s="182"/>
      <c r="BX55" s="182"/>
      <c r="BY55" s="182"/>
      <c r="BZ55" s="182"/>
      <c r="CA55" s="182"/>
      <c r="CB55" s="182"/>
      <c r="CC55" s="182"/>
      <c r="CD55" s="182"/>
      <c r="CE55" s="182"/>
      <c r="CF55" s="182"/>
      <c r="CG55" s="182"/>
      <c r="CH55" s="182"/>
      <c r="CI55" s="182"/>
      <c r="CJ55" s="182"/>
      <c r="CK55" s="182"/>
      <c r="CL55" s="182"/>
      <c r="CM55" s="182"/>
      <c r="CN55" s="182"/>
      <c r="CO55" s="182"/>
      <c r="CP55" s="182"/>
      <c r="CQ55" s="182"/>
      <c r="CR55" s="182"/>
      <c r="CS55" s="182"/>
      <c r="CT55" s="182"/>
      <c r="CU55" s="182"/>
      <c r="CV55" s="182"/>
      <c r="CW55" s="182"/>
      <c r="CX55" s="182"/>
      <c r="CY55" s="182"/>
      <c r="CZ55" s="182"/>
      <c r="DA55" s="182"/>
      <c r="DB55" s="182"/>
      <c r="DC55" s="182"/>
      <c r="DD55" s="182"/>
      <c r="DE55" s="182"/>
      <c r="DF55" s="182"/>
      <c r="DG55" s="182"/>
      <c r="DH55" s="182"/>
      <c r="DI55" s="182"/>
      <c r="DJ55" s="182"/>
      <c r="DK55" s="182"/>
      <c r="DL55" s="182"/>
      <c r="DM55" s="182"/>
      <c r="DN55" s="182"/>
      <c r="DO55" s="182"/>
      <c r="DP55" s="182"/>
      <c r="DQ55" s="182"/>
      <c r="DR55" s="182"/>
      <c r="DS55" s="182"/>
      <c r="DT55" s="182"/>
      <c r="DU55" s="182"/>
      <c r="DV55" s="182"/>
      <c r="DW55" s="182"/>
      <c r="DX55" s="182"/>
    </row>
    <row r="56" spans="2:128" s="157" customFormat="1" ht="34" customHeight="1" x14ac:dyDescent="0.35">
      <c r="B56" s="202" t="s">
        <v>224</v>
      </c>
      <c r="C56" s="597" t="s">
        <v>346</v>
      </c>
      <c r="D56" s="597"/>
      <c r="E56" s="597"/>
      <c r="F56" s="597"/>
      <c r="G56" s="597"/>
      <c r="H56" s="597"/>
      <c r="I56" s="597"/>
      <c r="J56" s="597"/>
      <c r="K56" s="597"/>
      <c r="L56" s="597"/>
      <c r="M56" s="597"/>
      <c r="N56" s="597"/>
      <c r="O56" s="597"/>
      <c r="P56" s="597"/>
      <c r="Q56" s="597"/>
      <c r="R56" s="597"/>
      <c r="S56" s="597"/>
      <c r="T56" s="597"/>
      <c r="U56" s="597"/>
      <c r="V56" s="597"/>
      <c r="W56" s="597"/>
      <c r="X56" s="597"/>
      <c r="Y56" s="597"/>
      <c r="Z56" s="597"/>
      <c r="AA56" s="195"/>
      <c r="AB56" s="185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2"/>
      <c r="AT56" s="182"/>
      <c r="AU56" s="182"/>
      <c r="AV56" s="182"/>
      <c r="AW56" s="182"/>
      <c r="AX56" s="182"/>
      <c r="AY56" s="182"/>
      <c r="AZ56" s="182"/>
      <c r="BA56" s="182"/>
      <c r="BB56" s="182"/>
      <c r="BC56" s="182"/>
      <c r="BD56" s="182"/>
      <c r="BE56" s="182"/>
      <c r="BF56" s="182"/>
      <c r="BG56" s="182"/>
      <c r="BH56" s="182"/>
      <c r="BI56" s="182"/>
      <c r="BJ56" s="182"/>
      <c r="BK56" s="182"/>
      <c r="BL56" s="182"/>
      <c r="BM56" s="182"/>
      <c r="BN56" s="182"/>
      <c r="BO56" s="182"/>
      <c r="BP56" s="182"/>
      <c r="BQ56" s="182"/>
      <c r="BR56" s="182"/>
      <c r="BS56" s="182"/>
      <c r="BT56" s="182"/>
      <c r="BU56" s="182"/>
      <c r="BV56" s="182"/>
      <c r="BW56" s="182"/>
      <c r="BX56" s="182"/>
      <c r="BY56" s="182"/>
      <c r="BZ56" s="182"/>
      <c r="CA56" s="182"/>
      <c r="CB56" s="182"/>
      <c r="CC56" s="182"/>
      <c r="CD56" s="182"/>
      <c r="CE56" s="182"/>
      <c r="CF56" s="182"/>
      <c r="CG56" s="182"/>
      <c r="CH56" s="182"/>
      <c r="CI56" s="182"/>
      <c r="CJ56" s="182"/>
      <c r="CK56" s="182"/>
      <c r="CL56" s="182"/>
      <c r="CM56" s="182"/>
      <c r="CN56" s="182"/>
      <c r="CO56" s="182"/>
      <c r="CP56" s="182"/>
      <c r="CQ56" s="182"/>
      <c r="CR56" s="182"/>
      <c r="CS56" s="182"/>
      <c r="CT56" s="182"/>
      <c r="CU56" s="182"/>
      <c r="CV56" s="182"/>
      <c r="CW56" s="182"/>
      <c r="CX56" s="182"/>
      <c r="CY56" s="182"/>
      <c r="CZ56" s="182"/>
      <c r="DA56" s="182"/>
      <c r="DB56" s="182"/>
      <c r="DC56" s="182"/>
      <c r="DD56" s="182"/>
      <c r="DE56" s="182"/>
      <c r="DF56" s="182"/>
      <c r="DG56" s="182"/>
      <c r="DH56" s="182"/>
      <c r="DI56" s="182"/>
      <c r="DJ56" s="182"/>
      <c r="DK56" s="182"/>
      <c r="DL56" s="182"/>
      <c r="DM56" s="182"/>
      <c r="DN56" s="182"/>
      <c r="DO56" s="182"/>
      <c r="DP56" s="182"/>
      <c r="DQ56" s="182"/>
      <c r="DR56" s="182"/>
      <c r="DS56" s="182"/>
      <c r="DT56" s="182"/>
      <c r="DU56" s="182"/>
      <c r="DV56" s="182"/>
      <c r="DW56" s="182"/>
      <c r="DX56" s="182"/>
    </row>
    <row r="57" spans="2:128" s="157" customFormat="1" ht="24" customHeight="1" x14ac:dyDescent="0.35">
      <c r="B57" s="202" t="s">
        <v>225</v>
      </c>
      <c r="C57" s="597" t="s">
        <v>347</v>
      </c>
      <c r="D57" s="597"/>
      <c r="E57" s="597"/>
      <c r="F57" s="597"/>
      <c r="G57" s="597"/>
      <c r="H57" s="597"/>
      <c r="I57" s="597"/>
      <c r="J57" s="597"/>
      <c r="K57" s="597"/>
      <c r="L57" s="597"/>
      <c r="M57" s="597"/>
      <c r="N57" s="597"/>
      <c r="O57" s="597"/>
      <c r="P57" s="597"/>
      <c r="Q57" s="597"/>
      <c r="R57" s="597"/>
      <c r="S57" s="597"/>
      <c r="T57" s="597"/>
      <c r="U57" s="597"/>
      <c r="V57" s="597"/>
      <c r="W57" s="597"/>
      <c r="X57" s="597"/>
      <c r="Y57" s="597"/>
      <c r="Z57" s="597"/>
      <c r="AA57" s="195"/>
      <c r="AB57" s="185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  <c r="AM57" s="182"/>
      <c r="AN57" s="182"/>
      <c r="AO57" s="182"/>
      <c r="AP57" s="182"/>
      <c r="AQ57" s="182"/>
      <c r="AR57" s="182"/>
      <c r="AS57" s="182"/>
      <c r="AT57" s="182"/>
      <c r="AU57" s="182"/>
      <c r="AV57" s="182"/>
      <c r="AW57" s="182"/>
      <c r="AX57" s="182"/>
      <c r="AY57" s="182"/>
      <c r="AZ57" s="182"/>
      <c r="BA57" s="182"/>
      <c r="BB57" s="182"/>
      <c r="BC57" s="182"/>
      <c r="BD57" s="182"/>
      <c r="BE57" s="182"/>
      <c r="BF57" s="182"/>
      <c r="BG57" s="182"/>
      <c r="BH57" s="182"/>
      <c r="BI57" s="182"/>
      <c r="BJ57" s="182"/>
      <c r="BK57" s="182"/>
      <c r="BL57" s="182"/>
      <c r="BM57" s="182"/>
      <c r="BN57" s="182"/>
      <c r="BO57" s="182"/>
      <c r="BP57" s="182"/>
      <c r="BQ57" s="182"/>
      <c r="BR57" s="182"/>
      <c r="BS57" s="182"/>
      <c r="BT57" s="182"/>
      <c r="BU57" s="182"/>
      <c r="BV57" s="182"/>
      <c r="BW57" s="182"/>
      <c r="BX57" s="182"/>
      <c r="BY57" s="182"/>
      <c r="BZ57" s="182"/>
      <c r="CA57" s="182"/>
      <c r="CB57" s="182"/>
      <c r="CC57" s="182"/>
      <c r="CD57" s="182"/>
      <c r="CE57" s="182"/>
      <c r="CF57" s="182"/>
      <c r="CG57" s="182"/>
      <c r="CH57" s="182"/>
      <c r="CI57" s="182"/>
      <c r="CJ57" s="182"/>
      <c r="CK57" s="182"/>
      <c r="CL57" s="182"/>
      <c r="CM57" s="182"/>
      <c r="CN57" s="182"/>
      <c r="CO57" s="182"/>
      <c r="CP57" s="182"/>
      <c r="CQ57" s="182"/>
      <c r="CR57" s="182"/>
      <c r="CS57" s="182"/>
      <c r="CT57" s="182"/>
      <c r="CU57" s="182"/>
      <c r="CV57" s="182"/>
      <c r="CW57" s="182"/>
      <c r="CX57" s="182"/>
      <c r="CY57" s="182"/>
      <c r="CZ57" s="182"/>
      <c r="DA57" s="182"/>
      <c r="DB57" s="182"/>
      <c r="DC57" s="182"/>
      <c r="DD57" s="182"/>
      <c r="DE57" s="182"/>
      <c r="DF57" s="182"/>
      <c r="DG57" s="182"/>
      <c r="DH57" s="182"/>
      <c r="DI57" s="182"/>
      <c r="DJ57" s="182"/>
      <c r="DK57" s="182"/>
      <c r="DL57" s="182"/>
      <c r="DM57" s="182"/>
      <c r="DN57" s="182"/>
      <c r="DO57" s="182"/>
      <c r="DP57" s="182"/>
      <c r="DQ57" s="182"/>
      <c r="DR57" s="182"/>
      <c r="DS57" s="182"/>
      <c r="DT57" s="182"/>
      <c r="DU57" s="182"/>
      <c r="DV57" s="182"/>
      <c r="DW57" s="182"/>
      <c r="DX57" s="182"/>
    </row>
    <row r="58" spans="2:128" s="157" customFormat="1" ht="24" customHeight="1" x14ac:dyDescent="0.35">
      <c r="B58" s="202" t="s">
        <v>226</v>
      </c>
      <c r="C58" s="603" t="s">
        <v>348</v>
      </c>
      <c r="D58" s="603"/>
      <c r="E58" s="603"/>
      <c r="F58" s="603"/>
      <c r="G58" s="603"/>
      <c r="H58" s="603"/>
      <c r="I58" s="603"/>
      <c r="J58" s="603"/>
      <c r="K58" s="603"/>
      <c r="L58" s="603"/>
      <c r="M58" s="603"/>
      <c r="N58" s="603"/>
      <c r="O58" s="603"/>
      <c r="P58" s="603"/>
      <c r="Q58" s="603"/>
      <c r="R58" s="603"/>
      <c r="S58" s="603"/>
      <c r="T58" s="603"/>
      <c r="U58" s="603"/>
      <c r="V58" s="603"/>
      <c r="W58" s="603"/>
      <c r="X58" s="603"/>
      <c r="Y58" s="603"/>
      <c r="Z58" s="603"/>
      <c r="AA58" s="195"/>
      <c r="AB58" s="185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AV58" s="182"/>
      <c r="AW58" s="182"/>
      <c r="AX58" s="182"/>
      <c r="AY58" s="182"/>
      <c r="AZ58" s="182"/>
      <c r="BA58" s="182"/>
      <c r="BB58" s="182"/>
      <c r="BC58" s="182"/>
      <c r="BD58" s="182"/>
      <c r="BE58" s="182"/>
      <c r="BF58" s="182"/>
      <c r="BG58" s="182"/>
      <c r="BH58" s="182"/>
      <c r="BI58" s="182"/>
      <c r="BJ58" s="182"/>
      <c r="BK58" s="182"/>
      <c r="BL58" s="182"/>
      <c r="BM58" s="182"/>
      <c r="BN58" s="182"/>
      <c r="BO58" s="182"/>
      <c r="BP58" s="182"/>
      <c r="BQ58" s="182"/>
      <c r="BR58" s="182"/>
      <c r="BS58" s="182"/>
      <c r="BT58" s="182"/>
      <c r="BU58" s="182"/>
      <c r="BV58" s="182"/>
      <c r="BW58" s="182"/>
      <c r="BX58" s="182"/>
      <c r="BY58" s="182"/>
      <c r="BZ58" s="182"/>
      <c r="CA58" s="182"/>
      <c r="CB58" s="182"/>
      <c r="CC58" s="182"/>
      <c r="CD58" s="182"/>
      <c r="CE58" s="182"/>
      <c r="CF58" s="182"/>
      <c r="CG58" s="182"/>
      <c r="CH58" s="182"/>
      <c r="CI58" s="182"/>
      <c r="CJ58" s="182"/>
      <c r="CK58" s="182"/>
      <c r="CL58" s="182"/>
      <c r="CM58" s="182"/>
      <c r="CN58" s="182"/>
      <c r="CO58" s="182"/>
      <c r="CP58" s="182"/>
      <c r="CQ58" s="182"/>
      <c r="CR58" s="182"/>
      <c r="CS58" s="182"/>
      <c r="CT58" s="182"/>
      <c r="CU58" s="182"/>
      <c r="CV58" s="182"/>
      <c r="CW58" s="182"/>
      <c r="CX58" s="182"/>
      <c r="CY58" s="182"/>
      <c r="CZ58" s="182"/>
      <c r="DA58" s="182"/>
      <c r="DB58" s="182"/>
      <c r="DC58" s="182"/>
      <c r="DD58" s="182"/>
      <c r="DE58" s="182"/>
      <c r="DF58" s="182"/>
      <c r="DG58" s="182"/>
      <c r="DH58" s="182"/>
      <c r="DI58" s="182"/>
      <c r="DJ58" s="182"/>
      <c r="DK58" s="182"/>
      <c r="DL58" s="182"/>
      <c r="DM58" s="182"/>
      <c r="DN58" s="182"/>
      <c r="DO58" s="182"/>
      <c r="DP58" s="182"/>
      <c r="DQ58" s="182"/>
      <c r="DR58" s="182"/>
      <c r="DS58" s="182"/>
      <c r="DT58" s="182"/>
      <c r="DU58" s="182"/>
      <c r="DV58" s="182"/>
      <c r="DW58" s="182"/>
      <c r="DX58" s="182"/>
    </row>
    <row r="59" spans="2:128" s="157" customFormat="1" ht="24" customHeight="1" x14ac:dyDescent="0.35">
      <c r="B59" s="202" t="s">
        <v>227</v>
      </c>
      <c r="C59" s="597" t="s">
        <v>349</v>
      </c>
      <c r="D59" s="597"/>
      <c r="E59" s="597"/>
      <c r="F59" s="597"/>
      <c r="G59" s="597"/>
      <c r="H59" s="597"/>
      <c r="I59" s="597"/>
      <c r="J59" s="597"/>
      <c r="K59" s="597"/>
      <c r="L59" s="597"/>
      <c r="M59" s="597"/>
      <c r="N59" s="597"/>
      <c r="O59" s="597"/>
      <c r="P59" s="597"/>
      <c r="Q59" s="597"/>
      <c r="R59" s="597"/>
      <c r="S59" s="597"/>
      <c r="T59" s="597"/>
      <c r="U59" s="597"/>
      <c r="V59" s="597"/>
      <c r="W59" s="597"/>
      <c r="X59" s="597"/>
      <c r="Y59" s="597"/>
      <c r="Z59" s="597"/>
      <c r="AA59" s="195"/>
      <c r="AB59" s="185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182"/>
      <c r="AR59" s="182"/>
      <c r="AS59" s="182"/>
      <c r="AT59" s="182"/>
      <c r="AU59" s="182"/>
      <c r="AV59" s="182"/>
      <c r="AW59" s="182"/>
      <c r="AX59" s="182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2"/>
      <c r="BK59" s="182"/>
      <c r="BL59" s="182"/>
      <c r="BM59" s="182"/>
      <c r="BN59" s="182"/>
      <c r="BO59" s="182"/>
      <c r="BP59" s="182"/>
      <c r="BQ59" s="182"/>
      <c r="BR59" s="182"/>
      <c r="BS59" s="182"/>
      <c r="BT59" s="182"/>
      <c r="BU59" s="182"/>
      <c r="BV59" s="182"/>
      <c r="BW59" s="182"/>
      <c r="BX59" s="182"/>
      <c r="BY59" s="182"/>
      <c r="BZ59" s="182"/>
      <c r="CA59" s="182"/>
      <c r="CB59" s="182"/>
      <c r="CC59" s="182"/>
      <c r="CD59" s="182"/>
      <c r="CE59" s="182"/>
      <c r="CF59" s="182"/>
      <c r="CG59" s="182"/>
      <c r="CH59" s="182"/>
      <c r="CI59" s="182"/>
      <c r="CJ59" s="182"/>
      <c r="CK59" s="182"/>
      <c r="CL59" s="182"/>
      <c r="CM59" s="182"/>
      <c r="CN59" s="182"/>
      <c r="CO59" s="182"/>
      <c r="CP59" s="182"/>
      <c r="CQ59" s="182"/>
      <c r="CR59" s="182"/>
      <c r="CS59" s="182"/>
      <c r="CT59" s="182"/>
      <c r="CU59" s="182"/>
      <c r="CV59" s="182"/>
      <c r="CW59" s="182"/>
      <c r="CX59" s="182"/>
      <c r="CY59" s="182"/>
      <c r="CZ59" s="182"/>
      <c r="DA59" s="182"/>
      <c r="DB59" s="182"/>
      <c r="DC59" s="182"/>
      <c r="DD59" s="182"/>
      <c r="DE59" s="182"/>
      <c r="DF59" s="182"/>
      <c r="DG59" s="182"/>
      <c r="DH59" s="182"/>
      <c r="DI59" s="182"/>
      <c r="DJ59" s="182"/>
      <c r="DK59" s="182"/>
      <c r="DL59" s="182"/>
      <c r="DM59" s="182"/>
      <c r="DN59" s="182"/>
      <c r="DO59" s="182"/>
      <c r="DP59" s="182"/>
      <c r="DQ59" s="182"/>
      <c r="DR59" s="182"/>
      <c r="DS59" s="182"/>
      <c r="DT59" s="182"/>
      <c r="DU59" s="182"/>
      <c r="DV59" s="182"/>
      <c r="DW59" s="182"/>
      <c r="DX59" s="182"/>
    </row>
    <row r="60" spans="2:128" s="157" customFormat="1" ht="23.25" customHeight="1" x14ac:dyDescent="0.35">
      <c r="B60" s="202" t="s">
        <v>228</v>
      </c>
      <c r="C60" s="603" t="s">
        <v>350</v>
      </c>
      <c r="D60" s="603"/>
      <c r="E60" s="603"/>
      <c r="F60" s="603"/>
      <c r="G60" s="603"/>
      <c r="H60" s="603"/>
      <c r="I60" s="603"/>
      <c r="J60" s="603"/>
      <c r="K60" s="603"/>
      <c r="L60" s="603"/>
      <c r="M60" s="603"/>
      <c r="N60" s="603"/>
      <c r="O60" s="603"/>
      <c r="P60" s="603"/>
      <c r="Q60" s="603"/>
      <c r="R60" s="603"/>
      <c r="S60" s="603"/>
      <c r="T60" s="603"/>
      <c r="U60" s="603"/>
      <c r="V60" s="603"/>
      <c r="W60" s="603"/>
      <c r="X60" s="603"/>
      <c r="Y60" s="603"/>
      <c r="Z60" s="603"/>
      <c r="AA60" s="194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2"/>
      <c r="AT60" s="182"/>
      <c r="AU60" s="182"/>
      <c r="AV60" s="182"/>
      <c r="AW60" s="182"/>
      <c r="AX60" s="182"/>
      <c r="AY60" s="182"/>
      <c r="AZ60" s="182"/>
      <c r="BA60" s="182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  <c r="BL60" s="182"/>
      <c r="BM60" s="182"/>
      <c r="BN60" s="182"/>
      <c r="BO60" s="182"/>
      <c r="BP60" s="182"/>
      <c r="BQ60" s="182"/>
      <c r="BR60" s="182"/>
      <c r="BS60" s="182"/>
      <c r="BT60" s="182"/>
      <c r="BU60" s="182"/>
      <c r="BV60" s="182"/>
      <c r="BW60" s="182"/>
      <c r="BX60" s="182"/>
      <c r="BY60" s="182"/>
      <c r="BZ60" s="182"/>
      <c r="CA60" s="182"/>
      <c r="CB60" s="182"/>
      <c r="CC60" s="182"/>
      <c r="CD60" s="182"/>
      <c r="CE60" s="182"/>
      <c r="CF60" s="182"/>
      <c r="CG60" s="182"/>
      <c r="CH60" s="182"/>
      <c r="CI60" s="182"/>
      <c r="CJ60" s="182"/>
      <c r="CK60" s="182"/>
      <c r="CL60" s="182"/>
      <c r="CM60" s="182"/>
      <c r="CN60" s="182"/>
      <c r="CO60" s="182"/>
      <c r="CP60" s="182"/>
      <c r="CQ60" s="182"/>
      <c r="CR60" s="182"/>
      <c r="CS60" s="182"/>
      <c r="CT60" s="182"/>
      <c r="CU60" s="182"/>
      <c r="CV60" s="182"/>
      <c r="CW60" s="182"/>
      <c r="CX60" s="182"/>
      <c r="CY60" s="182"/>
      <c r="CZ60" s="182"/>
      <c r="DA60" s="182"/>
      <c r="DB60" s="182"/>
      <c r="DC60" s="182"/>
      <c r="DD60" s="182"/>
      <c r="DE60" s="182"/>
      <c r="DF60" s="182"/>
      <c r="DG60" s="182"/>
      <c r="DH60" s="182"/>
      <c r="DI60" s="182"/>
      <c r="DJ60" s="182"/>
      <c r="DK60" s="182"/>
      <c r="DL60" s="182"/>
      <c r="DM60" s="182"/>
      <c r="DN60" s="182"/>
      <c r="DO60" s="182"/>
      <c r="DP60" s="182"/>
      <c r="DQ60" s="182"/>
      <c r="DR60" s="182"/>
      <c r="DS60" s="182"/>
      <c r="DT60" s="182"/>
      <c r="DU60" s="182"/>
      <c r="DV60" s="182"/>
      <c r="DW60" s="182"/>
      <c r="DX60" s="182"/>
    </row>
    <row r="61" spans="2:128" s="157" customFormat="1" ht="23.25" customHeight="1" x14ac:dyDescent="0.35">
      <c r="B61" s="202" t="s">
        <v>233</v>
      </c>
      <c r="C61" s="636" t="s">
        <v>351</v>
      </c>
      <c r="D61" s="637"/>
      <c r="E61" s="637"/>
      <c r="F61" s="637"/>
      <c r="G61" s="637"/>
      <c r="H61" s="637"/>
      <c r="I61" s="637"/>
      <c r="J61" s="637"/>
      <c r="K61" s="637"/>
      <c r="L61" s="637"/>
      <c r="M61" s="637"/>
      <c r="N61" s="637"/>
      <c r="O61" s="637"/>
      <c r="P61" s="637"/>
      <c r="Q61" s="637"/>
      <c r="R61" s="637"/>
      <c r="S61" s="637"/>
      <c r="T61" s="637"/>
      <c r="U61" s="637"/>
      <c r="V61" s="637"/>
      <c r="W61" s="637"/>
      <c r="X61" s="637"/>
      <c r="Y61" s="637"/>
      <c r="Z61" s="638"/>
      <c r="AA61" s="194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2"/>
      <c r="AT61" s="182"/>
      <c r="AU61" s="182"/>
      <c r="AV61" s="182"/>
      <c r="AW61" s="182"/>
      <c r="AX61" s="182"/>
      <c r="AY61" s="182"/>
      <c r="AZ61" s="182"/>
      <c r="BA61" s="182"/>
      <c r="BB61" s="182"/>
      <c r="BC61" s="182"/>
      <c r="BD61" s="182"/>
      <c r="BE61" s="182"/>
      <c r="BF61" s="182"/>
      <c r="BG61" s="182"/>
      <c r="BH61" s="182"/>
      <c r="BI61" s="182"/>
      <c r="BJ61" s="182"/>
      <c r="BK61" s="182"/>
      <c r="BL61" s="182"/>
      <c r="BM61" s="182"/>
      <c r="BN61" s="182"/>
      <c r="BO61" s="182"/>
      <c r="BP61" s="182"/>
      <c r="BQ61" s="182"/>
      <c r="BR61" s="182"/>
      <c r="BS61" s="182"/>
      <c r="BT61" s="182"/>
      <c r="BU61" s="182"/>
      <c r="BV61" s="182"/>
      <c r="BW61" s="182"/>
      <c r="BX61" s="182"/>
      <c r="BY61" s="182"/>
      <c r="BZ61" s="182"/>
      <c r="CA61" s="182"/>
      <c r="CB61" s="182"/>
      <c r="CC61" s="182"/>
      <c r="CD61" s="182"/>
      <c r="CE61" s="182"/>
      <c r="CF61" s="182"/>
      <c r="CG61" s="182"/>
      <c r="CH61" s="182"/>
      <c r="CI61" s="182"/>
      <c r="CJ61" s="182"/>
      <c r="CK61" s="182"/>
      <c r="CL61" s="182"/>
      <c r="CM61" s="182"/>
      <c r="CN61" s="182"/>
      <c r="CO61" s="182"/>
      <c r="CP61" s="182"/>
      <c r="CQ61" s="182"/>
      <c r="CR61" s="182"/>
      <c r="CS61" s="182"/>
      <c r="CT61" s="182"/>
      <c r="CU61" s="182"/>
      <c r="CV61" s="182"/>
      <c r="CW61" s="182"/>
      <c r="CX61" s="182"/>
      <c r="CY61" s="182"/>
      <c r="CZ61" s="182"/>
      <c r="DA61" s="182"/>
      <c r="DB61" s="182"/>
      <c r="DC61" s="182"/>
      <c r="DD61" s="182"/>
      <c r="DE61" s="182"/>
      <c r="DF61" s="182"/>
      <c r="DG61" s="182"/>
      <c r="DH61" s="182"/>
      <c r="DI61" s="182"/>
      <c r="DJ61" s="182"/>
      <c r="DK61" s="182"/>
      <c r="DL61" s="182"/>
      <c r="DM61" s="182"/>
      <c r="DN61" s="182"/>
      <c r="DO61" s="182"/>
      <c r="DP61" s="182"/>
      <c r="DQ61" s="182"/>
      <c r="DR61" s="182"/>
      <c r="DS61" s="182"/>
      <c r="DT61" s="182"/>
      <c r="DU61" s="182"/>
      <c r="DV61" s="182"/>
      <c r="DW61" s="182"/>
      <c r="DX61" s="182"/>
    </row>
    <row r="62" spans="2:128" s="157" customFormat="1" ht="12" customHeight="1" x14ac:dyDescent="0.35">
      <c r="B62" s="598" t="s">
        <v>234</v>
      </c>
      <c r="C62" s="598"/>
      <c r="D62" s="598"/>
      <c r="E62" s="598"/>
      <c r="F62" s="598"/>
      <c r="G62" s="598"/>
      <c r="H62" s="598"/>
      <c r="I62" s="598"/>
      <c r="J62" s="598"/>
      <c r="K62" s="598"/>
      <c r="L62" s="598"/>
      <c r="M62" s="598"/>
      <c r="N62" s="598"/>
      <c r="O62" s="598"/>
      <c r="P62" s="598"/>
      <c r="Q62" s="598"/>
      <c r="R62" s="598"/>
      <c r="S62" s="598"/>
      <c r="T62" s="598"/>
      <c r="U62" s="598"/>
      <c r="V62" s="598"/>
      <c r="W62" s="598"/>
      <c r="X62" s="598"/>
      <c r="Y62" s="598"/>
      <c r="Z62" s="598"/>
      <c r="AA62" s="197"/>
      <c r="AB62" s="185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  <c r="BB62" s="182"/>
      <c r="BC62" s="182"/>
      <c r="BD62" s="182"/>
      <c r="BE62" s="182"/>
      <c r="BF62" s="182"/>
      <c r="BG62" s="182"/>
      <c r="BH62" s="182"/>
      <c r="BI62" s="182"/>
      <c r="BJ62" s="182"/>
      <c r="BK62" s="182"/>
      <c r="BL62" s="182"/>
      <c r="BM62" s="182"/>
      <c r="BN62" s="182"/>
      <c r="BO62" s="182"/>
      <c r="BP62" s="182"/>
      <c r="BQ62" s="182"/>
      <c r="BR62" s="182"/>
      <c r="BS62" s="182"/>
      <c r="BT62" s="182"/>
      <c r="BU62" s="182"/>
      <c r="BV62" s="182"/>
      <c r="BW62" s="182"/>
      <c r="BX62" s="182"/>
      <c r="BY62" s="182"/>
      <c r="BZ62" s="182"/>
      <c r="CA62" s="182"/>
      <c r="CB62" s="182"/>
      <c r="CC62" s="182"/>
      <c r="CD62" s="182"/>
      <c r="CE62" s="182"/>
      <c r="CF62" s="182"/>
      <c r="CG62" s="182"/>
      <c r="CH62" s="182"/>
      <c r="CI62" s="182"/>
      <c r="CJ62" s="182"/>
      <c r="CK62" s="182"/>
      <c r="CL62" s="182"/>
      <c r="CM62" s="182"/>
      <c r="CN62" s="182"/>
      <c r="CO62" s="182"/>
      <c r="CP62" s="182"/>
      <c r="CQ62" s="182"/>
      <c r="CR62" s="182"/>
      <c r="CS62" s="182"/>
      <c r="CT62" s="182"/>
      <c r="CU62" s="182"/>
      <c r="CV62" s="182"/>
      <c r="CW62" s="182"/>
      <c r="CX62" s="182"/>
      <c r="CY62" s="182"/>
      <c r="CZ62" s="182"/>
      <c r="DA62" s="182"/>
      <c r="DB62" s="182"/>
      <c r="DC62" s="182"/>
      <c r="DD62" s="182"/>
      <c r="DE62" s="182"/>
      <c r="DF62" s="182"/>
      <c r="DG62" s="182"/>
      <c r="DH62" s="182"/>
      <c r="DI62" s="182"/>
      <c r="DJ62" s="182"/>
      <c r="DK62" s="182"/>
      <c r="DL62" s="182"/>
      <c r="DM62" s="182"/>
      <c r="DN62" s="182"/>
      <c r="DO62" s="182"/>
      <c r="DP62" s="182"/>
      <c r="DQ62" s="182"/>
      <c r="DR62" s="182"/>
      <c r="DS62" s="182"/>
      <c r="DT62" s="182"/>
      <c r="DU62" s="182"/>
      <c r="DV62" s="182"/>
      <c r="DW62" s="182"/>
      <c r="DX62" s="182"/>
    </row>
    <row r="63" spans="2:128" s="157" customFormat="1" ht="6.75" customHeight="1" x14ac:dyDescent="0.35"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97"/>
      <c r="AB63" s="185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2"/>
      <c r="BR63" s="182"/>
      <c r="BS63" s="182"/>
      <c r="BT63" s="182"/>
      <c r="BU63" s="182"/>
      <c r="BV63" s="182"/>
      <c r="BW63" s="182"/>
      <c r="BX63" s="182"/>
      <c r="BY63" s="182"/>
      <c r="BZ63" s="182"/>
      <c r="CA63" s="182"/>
      <c r="CB63" s="182"/>
      <c r="CC63" s="182"/>
      <c r="CD63" s="182"/>
      <c r="CE63" s="182"/>
      <c r="CF63" s="182"/>
      <c r="CG63" s="182"/>
      <c r="CH63" s="182"/>
      <c r="CI63" s="182"/>
      <c r="CJ63" s="182"/>
      <c r="CK63" s="182"/>
      <c r="CL63" s="182"/>
      <c r="CM63" s="182"/>
      <c r="CN63" s="182"/>
      <c r="CO63" s="182"/>
      <c r="CP63" s="182"/>
      <c r="CQ63" s="182"/>
      <c r="CR63" s="182"/>
      <c r="CS63" s="182"/>
      <c r="CT63" s="182"/>
      <c r="CU63" s="182"/>
      <c r="CV63" s="182"/>
      <c r="CW63" s="182"/>
      <c r="CX63" s="182"/>
      <c r="CY63" s="182"/>
      <c r="CZ63" s="182"/>
      <c r="DA63" s="182"/>
      <c r="DB63" s="182"/>
      <c r="DC63" s="182"/>
      <c r="DD63" s="182"/>
      <c r="DE63" s="182"/>
      <c r="DF63" s="182"/>
      <c r="DG63" s="182"/>
      <c r="DH63" s="182"/>
      <c r="DI63" s="182"/>
      <c r="DJ63" s="182"/>
      <c r="DK63" s="182"/>
      <c r="DL63" s="182"/>
      <c r="DM63" s="182"/>
      <c r="DN63" s="182"/>
      <c r="DO63" s="182"/>
      <c r="DP63" s="182"/>
      <c r="DQ63" s="182"/>
      <c r="DR63" s="182"/>
      <c r="DS63" s="182"/>
      <c r="DT63" s="182"/>
      <c r="DU63" s="182"/>
      <c r="DV63" s="182"/>
      <c r="DW63" s="182"/>
      <c r="DX63" s="182"/>
    </row>
    <row r="64" spans="2:128" s="157" customFormat="1" ht="16.5" customHeight="1" x14ac:dyDescent="0.35">
      <c r="B64" s="600" t="s">
        <v>318</v>
      </c>
      <c r="C64" s="600"/>
      <c r="D64" s="600"/>
      <c r="E64" s="600"/>
      <c r="F64" s="600"/>
      <c r="G64" s="600"/>
      <c r="H64" s="600"/>
      <c r="I64" s="600"/>
      <c r="J64" s="600"/>
      <c r="K64" s="600"/>
      <c r="L64" s="600"/>
      <c r="M64" s="600"/>
      <c r="N64" s="600"/>
      <c r="O64" s="600"/>
      <c r="P64" s="600"/>
      <c r="Q64" s="600"/>
      <c r="R64" s="600"/>
      <c r="S64" s="600"/>
      <c r="T64" s="600"/>
      <c r="U64" s="600"/>
      <c r="V64" s="600"/>
      <c r="W64" s="600"/>
      <c r="X64" s="600"/>
      <c r="Y64" s="600"/>
      <c r="Z64" s="600"/>
      <c r="AA64" s="196"/>
      <c r="AB64" s="185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2"/>
      <c r="BN64" s="182"/>
      <c r="BO64" s="182"/>
      <c r="BP64" s="182"/>
      <c r="BQ64" s="182"/>
      <c r="BR64" s="182"/>
      <c r="BS64" s="182"/>
      <c r="BT64" s="182"/>
      <c r="BU64" s="182"/>
      <c r="BV64" s="182"/>
      <c r="BW64" s="182"/>
      <c r="BX64" s="182"/>
      <c r="BY64" s="182"/>
      <c r="BZ64" s="182"/>
      <c r="CA64" s="182"/>
      <c r="CB64" s="182"/>
      <c r="CC64" s="182"/>
      <c r="CD64" s="182"/>
      <c r="CE64" s="182"/>
      <c r="CF64" s="182"/>
      <c r="CG64" s="182"/>
      <c r="CH64" s="182"/>
      <c r="CI64" s="182"/>
      <c r="CJ64" s="182"/>
      <c r="CK64" s="182"/>
      <c r="CL64" s="182"/>
      <c r="CM64" s="182"/>
      <c r="CN64" s="182"/>
      <c r="CO64" s="182"/>
      <c r="CP64" s="182"/>
      <c r="CQ64" s="182"/>
      <c r="CR64" s="182"/>
      <c r="CS64" s="182"/>
      <c r="CT64" s="182"/>
      <c r="CU64" s="182"/>
      <c r="CV64" s="182"/>
      <c r="CW64" s="182"/>
      <c r="CX64" s="182"/>
      <c r="CY64" s="182"/>
      <c r="CZ64" s="182"/>
      <c r="DA64" s="182"/>
      <c r="DB64" s="182"/>
      <c r="DC64" s="182"/>
      <c r="DD64" s="182"/>
      <c r="DE64" s="182"/>
      <c r="DF64" s="182"/>
      <c r="DG64" s="182"/>
      <c r="DH64" s="182"/>
      <c r="DI64" s="182"/>
      <c r="DJ64" s="182"/>
      <c r="DK64" s="182"/>
      <c r="DL64" s="182"/>
      <c r="DM64" s="182"/>
      <c r="DN64" s="182"/>
      <c r="DO64" s="182"/>
      <c r="DP64" s="182"/>
      <c r="DQ64" s="182"/>
      <c r="DR64" s="182"/>
      <c r="DS64" s="182"/>
      <c r="DT64" s="182"/>
      <c r="DU64" s="182"/>
      <c r="DV64" s="182"/>
      <c r="DW64" s="182"/>
      <c r="DX64" s="182"/>
    </row>
    <row r="65" spans="1:128" s="157" customFormat="1" ht="3" customHeight="1" x14ac:dyDescent="0.35"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96"/>
      <c r="AB65" s="185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182"/>
      <c r="AT65" s="182"/>
      <c r="AU65" s="182"/>
      <c r="AV65" s="182"/>
      <c r="AW65" s="182"/>
      <c r="AX65" s="182"/>
      <c r="AY65" s="182"/>
      <c r="AZ65" s="182"/>
      <c r="BA65" s="182"/>
      <c r="BB65" s="182"/>
      <c r="BC65" s="182"/>
      <c r="BD65" s="182"/>
      <c r="BE65" s="182"/>
      <c r="BF65" s="182"/>
      <c r="BG65" s="182"/>
      <c r="BH65" s="182"/>
      <c r="BI65" s="182"/>
      <c r="BJ65" s="182"/>
      <c r="BK65" s="182"/>
      <c r="BL65" s="182"/>
      <c r="BM65" s="182"/>
      <c r="BN65" s="182"/>
      <c r="BO65" s="182"/>
      <c r="BP65" s="182"/>
      <c r="BQ65" s="182"/>
      <c r="BR65" s="182"/>
      <c r="BS65" s="182"/>
      <c r="BT65" s="182"/>
      <c r="BU65" s="182"/>
      <c r="BV65" s="182"/>
      <c r="BW65" s="182"/>
      <c r="BX65" s="182"/>
      <c r="BY65" s="182"/>
      <c r="BZ65" s="182"/>
      <c r="CA65" s="182"/>
      <c r="CB65" s="182"/>
      <c r="CC65" s="182"/>
      <c r="CD65" s="182"/>
      <c r="CE65" s="182"/>
      <c r="CF65" s="182"/>
      <c r="CG65" s="182"/>
      <c r="CH65" s="182"/>
      <c r="CI65" s="182"/>
      <c r="CJ65" s="182"/>
      <c r="CK65" s="182"/>
      <c r="CL65" s="182"/>
      <c r="CM65" s="182"/>
      <c r="CN65" s="182"/>
      <c r="CO65" s="182"/>
      <c r="CP65" s="182"/>
      <c r="CQ65" s="182"/>
      <c r="CR65" s="182"/>
      <c r="CS65" s="182"/>
      <c r="CT65" s="182"/>
      <c r="CU65" s="182"/>
      <c r="CV65" s="182"/>
      <c r="CW65" s="182"/>
      <c r="CX65" s="182"/>
      <c r="CY65" s="182"/>
      <c r="CZ65" s="182"/>
      <c r="DA65" s="182"/>
      <c r="DB65" s="182"/>
      <c r="DC65" s="182"/>
      <c r="DD65" s="182"/>
      <c r="DE65" s="182"/>
      <c r="DF65" s="182"/>
      <c r="DG65" s="182"/>
      <c r="DH65" s="182"/>
      <c r="DI65" s="182"/>
      <c r="DJ65" s="182"/>
      <c r="DK65" s="182"/>
      <c r="DL65" s="182"/>
      <c r="DM65" s="182"/>
      <c r="DN65" s="182"/>
      <c r="DO65" s="182"/>
      <c r="DP65" s="182"/>
      <c r="DQ65" s="182"/>
      <c r="DR65" s="182"/>
      <c r="DS65" s="182"/>
      <c r="DT65" s="182"/>
      <c r="DU65" s="182"/>
      <c r="DV65" s="182"/>
      <c r="DW65" s="182"/>
      <c r="DX65" s="182"/>
    </row>
    <row r="66" spans="1:128" s="157" customFormat="1" ht="78.75" customHeight="1" x14ac:dyDescent="0.35">
      <c r="B66" s="596" t="s">
        <v>319</v>
      </c>
      <c r="C66" s="596"/>
      <c r="D66" s="596"/>
      <c r="E66" s="596"/>
      <c r="F66" s="596"/>
      <c r="G66" s="596"/>
      <c r="H66" s="596"/>
      <c r="I66" s="596"/>
      <c r="J66" s="601" t="s">
        <v>320</v>
      </c>
      <c r="K66" s="601"/>
      <c r="L66" s="601"/>
      <c r="M66" s="601"/>
      <c r="N66" s="602" t="str">
        <f>IFERROR(VLOOKUP(J66,[1]Sheet1!G:H,2,[1]Sheet1!H:H),"")</f>
        <v>Trabajo en oficina de tipo administrativo que demanda importante esfuerzo intelectual, procesamiento y análisis de datos e información, manejo de archivos y documentación. Incluye el trabajo en salas con monitores o computadoras.</v>
      </c>
      <c r="O66" s="602"/>
      <c r="P66" s="602"/>
      <c r="Q66" s="602"/>
      <c r="R66" s="602"/>
      <c r="S66" s="602"/>
      <c r="T66" s="602"/>
      <c r="U66" s="602"/>
      <c r="V66" s="602"/>
      <c r="W66" s="602"/>
      <c r="X66" s="602"/>
      <c r="Y66" s="602"/>
      <c r="Z66" s="602"/>
      <c r="AA66" s="196"/>
      <c r="AB66" s="185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2"/>
      <c r="AT66" s="182"/>
      <c r="AU66" s="182"/>
      <c r="AV66" s="182"/>
      <c r="AW66" s="182"/>
      <c r="AX66" s="182"/>
      <c r="AY66" s="182"/>
      <c r="AZ66" s="182"/>
      <c r="BA66" s="182"/>
      <c r="BB66" s="182"/>
      <c r="BC66" s="182"/>
      <c r="BD66" s="182"/>
      <c r="BE66" s="182"/>
      <c r="BF66" s="182"/>
      <c r="BG66" s="182"/>
      <c r="BH66" s="182"/>
      <c r="BI66" s="182"/>
      <c r="BJ66" s="182"/>
      <c r="BK66" s="182"/>
      <c r="BL66" s="182"/>
      <c r="BM66" s="182"/>
      <c r="BN66" s="182"/>
      <c r="BO66" s="182"/>
      <c r="BP66" s="182"/>
      <c r="BQ66" s="182"/>
      <c r="BR66" s="182"/>
      <c r="BS66" s="182"/>
      <c r="BT66" s="182"/>
      <c r="BU66" s="182"/>
      <c r="BV66" s="182"/>
      <c r="BW66" s="182"/>
      <c r="BX66" s="182"/>
      <c r="BY66" s="182"/>
      <c r="BZ66" s="182"/>
      <c r="CA66" s="182"/>
      <c r="CB66" s="182"/>
      <c r="CC66" s="182"/>
      <c r="CD66" s="182"/>
      <c r="CE66" s="182"/>
      <c r="CF66" s="182"/>
      <c r="CG66" s="182"/>
      <c r="CH66" s="182"/>
      <c r="CI66" s="182"/>
      <c r="CJ66" s="182"/>
      <c r="CK66" s="182"/>
      <c r="CL66" s="182"/>
      <c r="CM66" s="182"/>
      <c r="CN66" s="182"/>
      <c r="CO66" s="182"/>
      <c r="CP66" s="182"/>
      <c r="CQ66" s="182"/>
      <c r="CR66" s="182"/>
      <c r="CS66" s="182"/>
      <c r="CT66" s="182"/>
      <c r="CU66" s="182"/>
      <c r="CV66" s="182"/>
      <c r="CW66" s="182"/>
      <c r="CX66" s="182"/>
      <c r="CY66" s="182"/>
      <c r="CZ66" s="182"/>
      <c r="DA66" s="182"/>
      <c r="DB66" s="182"/>
      <c r="DC66" s="182"/>
      <c r="DD66" s="182"/>
      <c r="DE66" s="182"/>
      <c r="DF66" s="182"/>
      <c r="DG66" s="182"/>
      <c r="DH66" s="182"/>
      <c r="DI66" s="182"/>
      <c r="DJ66" s="182"/>
      <c r="DK66" s="182"/>
      <c r="DL66" s="182"/>
      <c r="DM66" s="182"/>
      <c r="DN66" s="182"/>
      <c r="DO66" s="182"/>
      <c r="DP66" s="182"/>
      <c r="DQ66" s="182"/>
      <c r="DR66" s="182"/>
      <c r="DS66" s="182"/>
      <c r="DT66" s="182"/>
      <c r="DU66" s="182"/>
      <c r="DV66" s="182"/>
      <c r="DW66" s="182"/>
      <c r="DX66" s="182"/>
    </row>
    <row r="67" spans="1:128" s="157" customFormat="1" ht="6.75" customHeight="1" x14ac:dyDescent="0.25">
      <c r="B67" s="171"/>
      <c r="C67" s="171"/>
      <c r="D67" s="171"/>
      <c r="E67" s="171"/>
      <c r="F67" s="171"/>
      <c r="G67" s="171"/>
      <c r="H67" s="171"/>
      <c r="I67" s="171"/>
      <c r="J67" s="167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96"/>
      <c r="AB67" s="185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182"/>
      <c r="AT67" s="182"/>
      <c r="AU67" s="182"/>
      <c r="AV67" s="182"/>
      <c r="AW67" s="182"/>
      <c r="AX67" s="182"/>
      <c r="AY67" s="182"/>
      <c r="AZ67" s="182"/>
      <c r="BA67" s="182"/>
      <c r="BB67" s="182"/>
      <c r="BC67" s="182"/>
      <c r="BD67" s="182"/>
      <c r="BE67" s="182"/>
      <c r="BF67" s="182"/>
      <c r="BG67" s="182"/>
      <c r="BH67" s="182"/>
      <c r="BI67" s="182"/>
      <c r="BJ67" s="182"/>
      <c r="BK67" s="182"/>
      <c r="BL67" s="182"/>
      <c r="BM67" s="182"/>
      <c r="BN67" s="182"/>
      <c r="BO67" s="182"/>
      <c r="BP67" s="182"/>
      <c r="BQ67" s="182"/>
      <c r="BR67" s="182"/>
      <c r="BS67" s="182"/>
      <c r="BT67" s="182"/>
      <c r="BU67" s="182"/>
      <c r="BV67" s="182"/>
      <c r="BW67" s="182"/>
      <c r="BX67" s="182"/>
      <c r="BY67" s="182"/>
      <c r="BZ67" s="182"/>
      <c r="CA67" s="182"/>
      <c r="CB67" s="182"/>
      <c r="CC67" s="182"/>
      <c r="CD67" s="182"/>
      <c r="CE67" s="182"/>
      <c r="CF67" s="182"/>
      <c r="CG67" s="182"/>
      <c r="CH67" s="182"/>
      <c r="CI67" s="182"/>
      <c r="CJ67" s="182"/>
      <c r="CK67" s="182"/>
      <c r="CL67" s="182"/>
      <c r="CM67" s="182"/>
      <c r="CN67" s="182"/>
      <c r="CO67" s="182"/>
      <c r="CP67" s="182"/>
      <c r="CQ67" s="182"/>
      <c r="CR67" s="182"/>
      <c r="CS67" s="182"/>
      <c r="CT67" s="182"/>
      <c r="CU67" s="182"/>
      <c r="CV67" s="182"/>
      <c r="CW67" s="182"/>
      <c r="CX67" s="182"/>
      <c r="CY67" s="182"/>
      <c r="CZ67" s="182"/>
      <c r="DA67" s="182"/>
      <c r="DB67" s="182"/>
      <c r="DC67" s="182"/>
      <c r="DD67" s="182"/>
      <c r="DE67" s="182"/>
      <c r="DF67" s="182"/>
      <c r="DG67" s="182"/>
      <c r="DH67" s="182"/>
      <c r="DI67" s="182"/>
      <c r="DJ67" s="182"/>
      <c r="DK67" s="182"/>
      <c r="DL67" s="182"/>
      <c r="DM67" s="182"/>
      <c r="DN67" s="182"/>
      <c r="DO67" s="182"/>
      <c r="DP67" s="182"/>
      <c r="DQ67" s="182"/>
      <c r="DR67" s="182"/>
      <c r="DS67" s="182"/>
      <c r="DT67" s="182"/>
      <c r="DU67" s="182"/>
      <c r="DV67" s="182"/>
      <c r="DW67" s="182"/>
      <c r="DX67" s="182"/>
    </row>
    <row r="68" spans="1:128" s="157" customFormat="1" ht="12" customHeight="1" x14ac:dyDescent="0.35">
      <c r="B68" s="586" t="s">
        <v>321</v>
      </c>
      <c r="C68" s="586"/>
      <c r="D68" s="586"/>
      <c r="E68" s="586"/>
      <c r="F68" s="586"/>
      <c r="G68" s="586"/>
      <c r="H68" s="586"/>
      <c r="I68" s="586"/>
      <c r="J68" s="586"/>
      <c r="K68" s="586"/>
      <c r="L68" s="586"/>
      <c r="M68" s="586"/>
      <c r="N68" s="586"/>
      <c r="O68" s="586"/>
      <c r="P68" s="586"/>
      <c r="Q68" s="586"/>
      <c r="R68" s="586"/>
      <c r="S68" s="586"/>
      <c r="T68" s="586"/>
      <c r="U68" s="586"/>
      <c r="V68" s="586"/>
      <c r="W68" s="586"/>
      <c r="X68" s="586"/>
      <c r="Y68" s="586"/>
      <c r="Z68" s="586"/>
      <c r="AA68" s="196"/>
      <c r="AB68" s="185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182"/>
      <c r="AT68" s="182"/>
      <c r="AU68" s="182"/>
      <c r="AV68" s="182"/>
      <c r="AW68" s="182"/>
      <c r="AX68" s="182"/>
      <c r="AY68" s="182"/>
      <c r="AZ68" s="182"/>
      <c r="BA68" s="182"/>
      <c r="BB68" s="182"/>
      <c r="BC68" s="182"/>
      <c r="BD68" s="182"/>
      <c r="BE68" s="182"/>
      <c r="BF68" s="182"/>
      <c r="BG68" s="182"/>
      <c r="BH68" s="182"/>
      <c r="BI68" s="182"/>
      <c r="BJ68" s="182"/>
      <c r="BK68" s="182"/>
      <c r="BL68" s="182"/>
      <c r="BM68" s="182"/>
      <c r="BN68" s="182"/>
      <c r="BO68" s="182"/>
      <c r="BP68" s="182"/>
      <c r="BQ68" s="182"/>
      <c r="BR68" s="182"/>
      <c r="BS68" s="182"/>
      <c r="BT68" s="182"/>
      <c r="BU68" s="182"/>
      <c r="BV68" s="182"/>
      <c r="BW68" s="182"/>
      <c r="BX68" s="182"/>
      <c r="BY68" s="182"/>
      <c r="BZ68" s="182"/>
      <c r="CA68" s="182"/>
      <c r="CB68" s="182"/>
      <c r="CC68" s="182"/>
      <c r="CD68" s="182"/>
      <c r="CE68" s="182"/>
      <c r="CF68" s="182"/>
      <c r="CG68" s="182"/>
      <c r="CH68" s="182"/>
      <c r="CI68" s="182"/>
      <c r="CJ68" s="182"/>
      <c r="CK68" s="182"/>
      <c r="CL68" s="182"/>
      <c r="CM68" s="182"/>
      <c r="CN68" s="182"/>
      <c r="CO68" s="182"/>
      <c r="CP68" s="182"/>
      <c r="CQ68" s="182"/>
      <c r="CR68" s="182"/>
      <c r="CS68" s="182"/>
      <c r="CT68" s="182"/>
      <c r="CU68" s="182"/>
      <c r="CV68" s="182"/>
      <c r="CW68" s="182"/>
      <c r="CX68" s="182"/>
      <c r="CY68" s="182"/>
      <c r="CZ68" s="182"/>
      <c r="DA68" s="182"/>
      <c r="DB68" s="182"/>
      <c r="DC68" s="182"/>
      <c r="DD68" s="182"/>
      <c r="DE68" s="182"/>
      <c r="DF68" s="182"/>
      <c r="DG68" s="182"/>
      <c r="DH68" s="182"/>
      <c r="DI68" s="182"/>
      <c r="DJ68" s="182"/>
      <c r="DK68" s="182"/>
      <c r="DL68" s="182"/>
      <c r="DM68" s="182"/>
      <c r="DN68" s="182"/>
      <c r="DO68" s="182"/>
      <c r="DP68" s="182"/>
      <c r="DQ68" s="182"/>
      <c r="DR68" s="182"/>
      <c r="DS68" s="182"/>
      <c r="DT68" s="182"/>
      <c r="DU68" s="182"/>
      <c r="DV68" s="182"/>
      <c r="DW68" s="182"/>
      <c r="DX68" s="182"/>
    </row>
    <row r="69" spans="1:128" s="157" customFormat="1" ht="6" customHeight="1" x14ac:dyDescent="0.35"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98"/>
      <c r="AB69" s="185"/>
      <c r="AC69" s="182"/>
      <c r="AD69" s="182"/>
      <c r="AE69" s="182"/>
      <c r="AF69" s="182"/>
      <c r="AG69" s="182"/>
      <c r="AH69" s="182"/>
      <c r="AI69" s="182"/>
      <c r="AJ69" s="182"/>
      <c r="AK69" s="182"/>
      <c r="AL69" s="182"/>
      <c r="AM69" s="182"/>
      <c r="AN69" s="182"/>
      <c r="AO69" s="182"/>
      <c r="AP69" s="182"/>
      <c r="AQ69" s="182"/>
      <c r="AR69" s="182"/>
      <c r="AS69" s="182"/>
      <c r="AT69" s="182"/>
      <c r="AU69" s="182"/>
      <c r="AV69" s="182"/>
      <c r="AW69" s="182"/>
      <c r="AX69" s="182"/>
      <c r="AY69" s="182"/>
      <c r="AZ69" s="182"/>
      <c r="BA69" s="182"/>
      <c r="BB69" s="182"/>
      <c r="BC69" s="182"/>
      <c r="BD69" s="182"/>
      <c r="BE69" s="182"/>
      <c r="BF69" s="182"/>
      <c r="BG69" s="182"/>
      <c r="BH69" s="182"/>
      <c r="BI69" s="182"/>
      <c r="BJ69" s="182"/>
      <c r="BK69" s="182"/>
      <c r="BL69" s="182"/>
      <c r="BM69" s="182"/>
      <c r="BN69" s="182"/>
      <c r="BO69" s="182"/>
      <c r="BP69" s="182"/>
      <c r="BQ69" s="182"/>
      <c r="BR69" s="182"/>
      <c r="BS69" s="182"/>
      <c r="BT69" s="182"/>
      <c r="BU69" s="182"/>
      <c r="BV69" s="182"/>
      <c r="BW69" s="182"/>
      <c r="BX69" s="182"/>
      <c r="BY69" s="182"/>
      <c r="BZ69" s="182"/>
      <c r="CA69" s="182"/>
      <c r="CB69" s="182"/>
      <c r="CC69" s="182"/>
      <c r="CD69" s="182"/>
      <c r="CE69" s="182"/>
      <c r="CF69" s="182"/>
      <c r="CG69" s="182"/>
      <c r="CH69" s="182"/>
      <c r="CI69" s="182"/>
      <c r="CJ69" s="182"/>
      <c r="CK69" s="182"/>
      <c r="CL69" s="182"/>
      <c r="CM69" s="182"/>
      <c r="CN69" s="182"/>
      <c r="CO69" s="182"/>
      <c r="CP69" s="182"/>
      <c r="CQ69" s="182"/>
      <c r="CR69" s="182"/>
      <c r="CS69" s="182"/>
      <c r="CT69" s="182"/>
      <c r="CU69" s="182"/>
      <c r="CV69" s="182"/>
      <c r="CW69" s="182"/>
      <c r="CX69" s="182"/>
      <c r="CY69" s="182"/>
      <c r="CZ69" s="182"/>
      <c r="DA69" s="182"/>
      <c r="DB69" s="182"/>
      <c r="DC69" s="182"/>
      <c r="DD69" s="182"/>
      <c r="DE69" s="182"/>
      <c r="DF69" s="182"/>
      <c r="DG69" s="182"/>
      <c r="DH69" s="182"/>
      <c r="DI69" s="182"/>
      <c r="DJ69" s="182"/>
      <c r="DK69" s="182"/>
      <c r="DL69" s="182"/>
      <c r="DM69" s="182"/>
      <c r="DN69" s="182"/>
      <c r="DO69" s="182"/>
      <c r="DP69" s="182"/>
      <c r="DQ69" s="182"/>
      <c r="DR69" s="182"/>
      <c r="DS69" s="182"/>
      <c r="DT69" s="182"/>
      <c r="DU69" s="182"/>
      <c r="DV69" s="182"/>
      <c r="DW69" s="182"/>
      <c r="DX69" s="182"/>
    </row>
    <row r="70" spans="1:128" s="157" customFormat="1" ht="39.75" customHeight="1" x14ac:dyDescent="0.35">
      <c r="B70" s="596" t="s">
        <v>235</v>
      </c>
      <c r="C70" s="596"/>
      <c r="D70" s="596"/>
      <c r="E70" s="604" t="s">
        <v>236</v>
      </c>
      <c r="F70" s="604"/>
      <c r="G70" s="604"/>
      <c r="H70" s="604"/>
      <c r="I70" s="604"/>
      <c r="J70" s="604"/>
      <c r="K70" s="604"/>
      <c r="L70" s="604"/>
      <c r="M70" s="596" t="s">
        <v>237</v>
      </c>
      <c r="N70" s="596"/>
      <c r="O70" s="596" t="s">
        <v>238</v>
      </c>
      <c r="P70" s="596"/>
      <c r="Q70" s="596"/>
      <c r="R70" s="596"/>
      <c r="S70" s="596"/>
      <c r="T70" s="605" t="s">
        <v>239</v>
      </c>
      <c r="U70" s="605"/>
      <c r="V70" s="605"/>
      <c r="W70" s="605"/>
      <c r="X70" s="605"/>
      <c r="Y70" s="605"/>
      <c r="Z70" s="152" t="s">
        <v>237</v>
      </c>
      <c r="AA70" s="198"/>
      <c r="AB70" s="185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182"/>
      <c r="AT70" s="182"/>
      <c r="AU70" s="182"/>
      <c r="AV70" s="182"/>
      <c r="AW70" s="182"/>
      <c r="AX70" s="182"/>
      <c r="AY70" s="182"/>
      <c r="AZ70" s="182"/>
      <c r="BA70" s="182"/>
      <c r="BB70" s="182"/>
      <c r="BC70" s="182"/>
      <c r="BD70" s="182"/>
      <c r="BE70" s="182"/>
      <c r="BF70" s="182"/>
      <c r="BG70" s="182"/>
      <c r="BH70" s="182"/>
      <c r="BI70" s="182"/>
      <c r="BJ70" s="182"/>
      <c r="BK70" s="182"/>
      <c r="BL70" s="182"/>
      <c r="BM70" s="182"/>
      <c r="BN70" s="182"/>
      <c r="BO70" s="182"/>
      <c r="BP70" s="182"/>
      <c r="BQ70" s="182"/>
      <c r="BR70" s="182"/>
      <c r="BS70" s="182"/>
      <c r="BT70" s="182"/>
      <c r="BU70" s="182"/>
      <c r="BV70" s="182"/>
      <c r="BW70" s="182"/>
      <c r="BX70" s="182"/>
      <c r="BY70" s="182"/>
      <c r="BZ70" s="182"/>
      <c r="CA70" s="182"/>
      <c r="CB70" s="182"/>
      <c r="CC70" s="182"/>
      <c r="CD70" s="182"/>
      <c r="CE70" s="182"/>
      <c r="CF70" s="182"/>
      <c r="CG70" s="182"/>
      <c r="CH70" s="182"/>
      <c r="CI70" s="182"/>
      <c r="CJ70" s="182"/>
      <c r="CK70" s="182"/>
      <c r="CL70" s="182"/>
      <c r="CM70" s="182"/>
      <c r="CN70" s="182"/>
      <c r="CO70" s="182"/>
      <c r="CP70" s="182"/>
      <c r="CQ70" s="182"/>
      <c r="CR70" s="182"/>
      <c r="CS70" s="182"/>
      <c r="CT70" s="182"/>
      <c r="CU70" s="182"/>
      <c r="CV70" s="182"/>
      <c r="CW70" s="182"/>
      <c r="CX70" s="182"/>
      <c r="CY70" s="182"/>
      <c r="CZ70" s="182"/>
      <c r="DA70" s="182"/>
      <c r="DB70" s="182"/>
      <c r="DC70" s="182"/>
      <c r="DD70" s="182"/>
      <c r="DE70" s="182"/>
      <c r="DF70" s="182"/>
      <c r="DG70" s="182"/>
      <c r="DH70" s="182"/>
      <c r="DI70" s="182"/>
      <c r="DJ70" s="182"/>
      <c r="DK70" s="182"/>
      <c r="DL70" s="182"/>
      <c r="DM70" s="182"/>
      <c r="DN70" s="182"/>
      <c r="DO70" s="182"/>
      <c r="DP70" s="182"/>
      <c r="DQ70" s="182"/>
      <c r="DR70" s="182"/>
      <c r="DS70" s="182"/>
      <c r="DT70" s="182"/>
      <c r="DU70" s="182"/>
      <c r="DV70" s="182"/>
      <c r="DW70" s="182"/>
      <c r="DX70" s="182"/>
    </row>
    <row r="71" spans="1:128" s="157" customFormat="1" ht="34.5" customHeight="1" x14ac:dyDescent="0.35">
      <c r="B71" s="606" t="s">
        <v>240</v>
      </c>
      <c r="C71" s="606"/>
      <c r="D71" s="606"/>
      <c r="E71" s="607" t="s">
        <v>352</v>
      </c>
      <c r="F71" s="607"/>
      <c r="G71" s="607"/>
      <c r="H71" s="607"/>
      <c r="I71" s="607"/>
      <c r="J71" s="607"/>
      <c r="K71" s="607"/>
      <c r="L71" s="607"/>
      <c r="M71" s="606" t="s">
        <v>132</v>
      </c>
      <c r="N71" s="606"/>
      <c r="O71" s="606" t="s">
        <v>353</v>
      </c>
      <c r="P71" s="606"/>
      <c r="Q71" s="606"/>
      <c r="R71" s="606"/>
      <c r="S71" s="606"/>
      <c r="T71" s="606" t="s">
        <v>354</v>
      </c>
      <c r="U71" s="606"/>
      <c r="V71" s="606"/>
      <c r="W71" s="606"/>
      <c r="X71" s="606"/>
      <c r="Y71" s="606"/>
      <c r="Z71" s="640" t="s">
        <v>131</v>
      </c>
      <c r="AA71" s="198"/>
      <c r="AB71" s="185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2"/>
      <c r="AS71" s="182"/>
      <c r="AT71" s="182"/>
      <c r="AU71" s="182"/>
      <c r="AV71" s="182"/>
      <c r="AW71" s="182"/>
      <c r="AX71" s="182"/>
      <c r="AY71" s="182"/>
      <c r="AZ71" s="182"/>
      <c r="BA71" s="182"/>
      <c r="BB71" s="182"/>
      <c r="BC71" s="182"/>
      <c r="BD71" s="182"/>
      <c r="BE71" s="182"/>
      <c r="BF71" s="182"/>
      <c r="BG71" s="182"/>
      <c r="BH71" s="182"/>
      <c r="BI71" s="182"/>
      <c r="BJ71" s="182"/>
      <c r="BK71" s="182"/>
      <c r="BL71" s="182"/>
      <c r="BM71" s="182"/>
      <c r="BN71" s="182"/>
      <c r="BO71" s="182"/>
      <c r="BP71" s="182"/>
      <c r="BQ71" s="182"/>
      <c r="BR71" s="182"/>
      <c r="BS71" s="182"/>
      <c r="BT71" s="182"/>
      <c r="BU71" s="182"/>
      <c r="BV71" s="182"/>
      <c r="BW71" s="182"/>
      <c r="BX71" s="182"/>
      <c r="BY71" s="182"/>
      <c r="BZ71" s="182"/>
      <c r="CA71" s="182"/>
      <c r="CB71" s="182"/>
      <c r="CC71" s="182"/>
      <c r="CD71" s="182"/>
      <c r="CE71" s="182"/>
      <c r="CF71" s="182"/>
      <c r="CG71" s="182"/>
      <c r="CH71" s="182"/>
      <c r="CI71" s="182"/>
      <c r="CJ71" s="182"/>
      <c r="CK71" s="182"/>
      <c r="CL71" s="182"/>
      <c r="CM71" s="182"/>
      <c r="CN71" s="182"/>
      <c r="CO71" s="182"/>
      <c r="CP71" s="182"/>
      <c r="CQ71" s="182"/>
      <c r="CR71" s="182"/>
      <c r="CS71" s="182"/>
      <c r="CT71" s="182"/>
      <c r="CU71" s="182"/>
      <c r="CV71" s="182"/>
      <c r="CW71" s="182"/>
      <c r="CX71" s="182"/>
      <c r="CY71" s="182"/>
      <c r="CZ71" s="182"/>
      <c r="DA71" s="182"/>
      <c r="DB71" s="182"/>
      <c r="DC71" s="182"/>
      <c r="DD71" s="182"/>
      <c r="DE71" s="182"/>
      <c r="DF71" s="182"/>
      <c r="DG71" s="182"/>
      <c r="DH71" s="182"/>
      <c r="DI71" s="182"/>
      <c r="DJ71" s="182"/>
      <c r="DK71" s="182"/>
      <c r="DL71" s="182"/>
      <c r="DM71" s="182"/>
      <c r="DN71" s="182"/>
      <c r="DO71" s="182"/>
      <c r="DP71" s="182"/>
      <c r="DQ71" s="182"/>
      <c r="DR71" s="182"/>
      <c r="DS71" s="182"/>
      <c r="DT71" s="182"/>
      <c r="DU71" s="182"/>
      <c r="DV71" s="182"/>
      <c r="DW71" s="182"/>
      <c r="DX71" s="182"/>
    </row>
    <row r="72" spans="1:128" s="157" customFormat="1" ht="34.5" customHeight="1" x14ac:dyDescent="0.35">
      <c r="B72" s="606"/>
      <c r="C72" s="606"/>
      <c r="D72" s="606"/>
      <c r="E72" s="607"/>
      <c r="F72" s="607"/>
      <c r="G72" s="607"/>
      <c r="H72" s="607"/>
      <c r="I72" s="607"/>
      <c r="J72" s="607"/>
      <c r="K72" s="607"/>
      <c r="L72" s="607"/>
      <c r="M72" s="606"/>
      <c r="N72" s="606"/>
      <c r="O72" s="606"/>
      <c r="P72" s="606"/>
      <c r="Q72" s="606"/>
      <c r="R72" s="606"/>
      <c r="S72" s="606"/>
      <c r="T72" s="606"/>
      <c r="U72" s="606"/>
      <c r="V72" s="606"/>
      <c r="W72" s="606"/>
      <c r="X72" s="606"/>
      <c r="Y72" s="606"/>
      <c r="Z72" s="151"/>
      <c r="AA72" s="198"/>
      <c r="AB72" s="185"/>
      <c r="AC72" s="182"/>
      <c r="AD72" s="182"/>
      <c r="AE72" s="182"/>
      <c r="AF72" s="182"/>
      <c r="AG72" s="182"/>
      <c r="AH72" s="182"/>
      <c r="AI72" s="182"/>
      <c r="AJ72" s="182"/>
      <c r="AK72" s="182"/>
      <c r="AL72" s="182"/>
      <c r="AM72" s="182"/>
      <c r="AN72" s="182"/>
      <c r="AO72" s="182"/>
      <c r="AP72" s="182"/>
      <c r="AQ72" s="182"/>
      <c r="AR72" s="182"/>
      <c r="AS72" s="182"/>
      <c r="AT72" s="182"/>
      <c r="AU72" s="182"/>
      <c r="AV72" s="182"/>
      <c r="AW72" s="182"/>
      <c r="AX72" s="182"/>
      <c r="AY72" s="182"/>
      <c r="AZ72" s="182"/>
      <c r="BA72" s="182"/>
      <c r="BB72" s="182"/>
      <c r="BC72" s="182"/>
      <c r="BD72" s="182"/>
      <c r="BE72" s="182"/>
      <c r="BF72" s="182"/>
      <c r="BG72" s="182"/>
      <c r="BH72" s="182"/>
      <c r="BI72" s="182"/>
      <c r="BJ72" s="182"/>
      <c r="BK72" s="182"/>
      <c r="BL72" s="182"/>
      <c r="BM72" s="182"/>
      <c r="BN72" s="182"/>
      <c r="BO72" s="182"/>
      <c r="BP72" s="182"/>
      <c r="BQ72" s="182"/>
      <c r="BR72" s="182"/>
      <c r="BS72" s="182"/>
      <c r="BT72" s="182"/>
      <c r="BU72" s="182"/>
      <c r="BV72" s="182"/>
      <c r="BW72" s="182"/>
      <c r="BX72" s="182"/>
      <c r="BY72" s="182"/>
      <c r="BZ72" s="182"/>
      <c r="CA72" s="182"/>
      <c r="CB72" s="182"/>
      <c r="CC72" s="182"/>
      <c r="CD72" s="182"/>
      <c r="CE72" s="182"/>
      <c r="CF72" s="182"/>
      <c r="CG72" s="182"/>
      <c r="CH72" s="182"/>
      <c r="CI72" s="182"/>
      <c r="CJ72" s="182"/>
      <c r="CK72" s="182"/>
      <c r="CL72" s="182"/>
      <c r="CM72" s="182"/>
      <c r="CN72" s="182"/>
      <c r="CO72" s="182"/>
      <c r="CP72" s="182"/>
      <c r="CQ72" s="182"/>
      <c r="CR72" s="182"/>
      <c r="CS72" s="182"/>
      <c r="CT72" s="182"/>
      <c r="CU72" s="182"/>
      <c r="CV72" s="182"/>
      <c r="CW72" s="182"/>
      <c r="CX72" s="182"/>
      <c r="CY72" s="182"/>
      <c r="CZ72" s="182"/>
      <c r="DA72" s="182"/>
      <c r="DB72" s="182"/>
      <c r="DC72" s="182"/>
      <c r="DD72" s="182"/>
      <c r="DE72" s="182"/>
      <c r="DF72" s="182"/>
      <c r="DG72" s="182"/>
      <c r="DH72" s="182"/>
      <c r="DI72" s="182"/>
      <c r="DJ72" s="182"/>
      <c r="DK72" s="182"/>
      <c r="DL72" s="182"/>
      <c r="DM72" s="182"/>
      <c r="DN72" s="182"/>
      <c r="DO72" s="182"/>
      <c r="DP72" s="182"/>
      <c r="DQ72" s="182"/>
      <c r="DR72" s="182"/>
      <c r="DS72" s="182"/>
      <c r="DT72" s="182"/>
      <c r="DU72" s="182"/>
      <c r="DV72" s="182"/>
      <c r="DW72" s="182"/>
      <c r="DX72" s="182"/>
    </row>
    <row r="73" spans="1:128" s="157" customFormat="1" ht="29.25" customHeight="1" x14ac:dyDescent="0.35">
      <c r="B73" s="608"/>
      <c r="C73" s="608"/>
      <c r="D73" s="608"/>
      <c r="E73" s="609"/>
      <c r="F73" s="609"/>
      <c r="G73" s="609"/>
      <c r="H73" s="609"/>
      <c r="I73" s="609"/>
      <c r="J73" s="609"/>
      <c r="K73" s="609"/>
      <c r="L73" s="609"/>
      <c r="M73" s="610"/>
      <c r="N73" s="610"/>
      <c r="O73" s="606"/>
      <c r="P73" s="606"/>
      <c r="Q73" s="606"/>
      <c r="R73" s="606"/>
      <c r="S73" s="606"/>
      <c r="T73" s="606"/>
      <c r="U73" s="606"/>
      <c r="V73" s="606"/>
      <c r="W73" s="606"/>
      <c r="X73" s="606"/>
      <c r="Y73" s="606"/>
      <c r="Z73" s="151"/>
      <c r="AA73" s="198"/>
      <c r="AB73" s="185"/>
      <c r="AC73" s="182"/>
      <c r="AD73" s="182"/>
      <c r="AE73" s="182"/>
      <c r="AF73" s="182"/>
      <c r="AG73" s="182"/>
      <c r="AH73" s="182"/>
      <c r="AI73" s="182"/>
      <c r="AJ73" s="182"/>
      <c r="AK73" s="182"/>
      <c r="AL73" s="182"/>
      <c r="AM73" s="182"/>
      <c r="AN73" s="182"/>
      <c r="AO73" s="182"/>
      <c r="AP73" s="182"/>
      <c r="AQ73" s="182"/>
      <c r="AR73" s="182"/>
      <c r="AS73" s="182"/>
      <c r="AT73" s="182"/>
      <c r="AU73" s="182"/>
      <c r="AV73" s="182"/>
      <c r="AW73" s="182"/>
      <c r="AX73" s="182"/>
      <c r="AY73" s="182"/>
      <c r="AZ73" s="182"/>
      <c r="BA73" s="182"/>
      <c r="BB73" s="182"/>
      <c r="BC73" s="182"/>
      <c r="BD73" s="182"/>
      <c r="BE73" s="182"/>
      <c r="BF73" s="182"/>
      <c r="BG73" s="182"/>
      <c r="BH73" s="182"/>
      <c r="BI73" s="182"/>
      <c r="BJ73" s="182"/>
      <c r="BK73" s="182"/>
      <c r="BL73" s="182"/>
      <c r="BM73" s="182"/>
      <c r="BN73" s="182"/>
      <c r="BO73" s="182"/>
      <c r="BP73" s="182"/>
      <c r="BQ73" s="182"/>
      <c r="BR73" s="182"/>
      <c r="BS73" s="182"/>
      <c r="BT73" s="182"/>
      <c r="BU73" s="182"/>
      <c r="BV73" s="182"/>
      <c r="BW73" s="182"/>
      <c r="BX73" s="182"/>
      <c r="BY73" s="182"/>
      <c r="BZ73" s="182"/>
      <c r="CA73" s="182"/>
      <c r="CB73" s="182"/>
      <c r="CC73" s="182"/>
      <c r="CD73" s="182"/>
      <c r="CE73" s="182"/>
      <c r="CF73" s="182"/>
      <c r="CG73" s="182"/>
      <c r="CH73" s="182"/>
      <c r="CI73" s="182"/>
      <c r="CJ73" s="182"/>
      <c r="CK73" s="182"/>
      <c r="CL73" s="182"/>
      <c r="CM73" s="182"/>
      <c r="CN73" s="182"/>
      <c r="CO73" s="182"/>
      <c r="CP73" s="182"/>
      <c r="CQ73" s="182"/>
      <c r="CR73" s="182"/>
      <c r="CS73" s="182"/>
      <c r="CT73" s="182"/>
      <c r="CU73" s="182"/>
      <c r="CV73" s="182"/>
      <c r="CW73" s="182"/>
      <c r="CX73" s="182"/>
      <c r="CY73" s="182"/>
      <c r="CZ73" s="182"/>
      <c r="DA73" s="182"/>
      <c r="DB73" s="182"/>
      <c r="DC73" s="182"/>
      <c r="DD73" s="182"/>
      <c r="DE73" s="182"/>
      <c r="DF73" s="182"/>
      <c r="DG73" s="182"/>
      <c r="DH73" s="182"/>
      <c r="DI73" s="182"/>
      <c r="DJ73" s="182"/>
      <c r="DK73" s="182"/>
      <c r="DL73" s="182"/>
      <c r="DM73" s="182"/>
      <c r="DN73" s="182"/>
      <c r="DO73" s="182"/>
      <c r="DP73" s="182"/>
      <c r="DQ73" s="182"/>
      <c r="DR73" s="182"/>
      <c r="DS73" s="182"/>
      <c r="DT73" s="182"/>
      <c r="DU73" s="182"/>
      <c r="DV73" s="182"/>
      <c r="DW73" s="182"/>
      <c r="DX73" s="182"/>
    </row>
    <row r="74" spans="1:128" s="157" customFormat="1" ht="8.25" customHeight="1" x14ac:dyDescent="0.35">
      <c r="B74" s="172"/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98"/>
      <c r="AB74" s="185"/>
      <c r="AC74" s="182"/>
      <c r="AD74" s="182"/>
      <c r="AE74" s="182"/>
      <c r="AF74" s="182"/>
      <c r="AG74" s="182"/>
      <c r="AH74" s="182"/>
      <c r="AI74" s="182"/>
      <c r="AJ74" s="182"/>
      <c r="AK74" s="182"/>
      <c r="AL74" s="182"/>
      <c r="AM74" s="182"/>
      <c r="AN74" s="182"/>
      <c r="AO74" s="182"/>
      <c r="AP74" s="182"/>
      <c r="AQ74" s="182"/>
      <c r="AR74" s="182"/>
      <c r="AS74" s="182"/>
      <c r="AT74" s="182"/>
      <c r="AU74" s="182"/>
      <c r="AV74" s="182"/>
      <c r="AW74" s="182"/>
      <c r="AX74" s="182"/>
      <c r="AY74" s="182"/>
      <c r="AZ74" s="182"/>
      <c r="BA74" s="182"/>
      <c r="BB74" s="182"/>
      <c r="BC74" s="182"/>
      <c r="BD74" s="182"/>
      <c r="BE74" s="182"/>
      <c r="BF74" s="182"/>
      <c r="BG74" s="182"/>
      <c r="BH74" s="182"/>
      <c r="BI74" s="182"/>
      <c r="BJ74" s="182"/>
      <c r="BK74" s="182"/>
      <c r="BL74" s="182"/>
      <c r="BM74" s="182"/>
      <c r="BN74" s="182"/>
      <c r="BO74" s="182"/>
      <c r="BP74" s="182"/>
      <c r="BQ74" s="182"/>
      <c r="BR74" s="182"/>
      <c r="BS74" s="182"/>
      <c r="BT74" s="182"/>
      <c r="BU74" s="182"/>
      <c r="BV74" s="182"/>
      <c r="BW74" s="182"/>
      <c r="BX74" s="182"/>
      <c r="BY74" s="182"/>
      <c r="BZ74" s="182"/>
      <c r="CA74" s="182"/>
      <c r="CB74" s="182"/>
      <c r="CC74" s="182"/>
      <c r="CD74" s="182"/>
      <c r="CE74" s="182"/>
      <c r="CF74" s="182"/>
      <c r="CG74" s="182"/>
      <c r="CH74" s="182"/>
      <c r="CI74" s="182"/>
      <c r="CJ74" s="182"/>
      <c r="CK74" s="182"/>
      <c r="CL74" s="182"/>
      <c r="CM74" s="182"/>
      <c r="CN74" s="182"/>
      <c r="CO74" s="182"/>
      <c r="CP74" s="182"/>
      <c r="CQ74" s="182"/>
      <c r="CR74" s="182"/>
      <c r="CS74" s="182"/>
      <c r="CT74" s="182"/>
      <c r="CU74" s="182"/>
      <c r="CV74" s="182"/>
      <c r="CW74" s="182"/>
      <c r="CX74" s="182"/>
      <c r="CY74" s="182"/>
      <c r="CZ74" s="182"/>
      <c r="DA74" s="182"/>
      <c r="DB74" s="182"/>
      <c r="DC74" s="182"/>
      <c r="DD74" s="182"/>
      <c r="DE74" s="182"/>
      <c r="DF74" s="182"/>
      <c r="DG74" s="182"/>
      <c r="DH74" s="182"/>
      <c r="DI74" s="182"/>
      <c r="DJ74" s="182"/>
      <c r="DK74" s="182"/>
      <c r="DL74" s="182"/>
      <c r="DM74" s="182"/>
      <c r="DN74" s="182"/>
      <c r="DO74" s="182"/>
      <c r="DP74" s="182"/>
      <c r="DQ74" s="182"/>
      <c r="DR74" s="182"/>
      <c r="DS74" s="182"/>
      <c r="DT74" s="182"/>
      <c r="DU74" s="182"/>
      <c r="DV74" s="182"/>
      <c r="DW74" s="182"/>
      <c r="DX74" s="182"/>
    </row>
    <row r="75" spans="1:128" s="157" customFormat="1" ht="10.5" customHeight="1" x14ac:dyDescent="0.35">
      <c r="B75" s="596" t="s">
        <v>292</v>
      </c>
      <c r="C75" s="596"/>
      <c r="D75" s="596"/>
      <c r="E75" s="596"/>
      <c r="F75" s="596"/>
      <c r="G75" s="596"/>
      <c r="H75" s="596"/>
      <c r="I75" s="596"/>
      <c r="J75" s="596"/>
      <c r="K75" s="596"/>
      <c r="L75" s="596"/>
      <c r="M75" s="596"/>
      <c r="N75" s="596"/>
      <c r="O75" s="596"/>
      <c r="P75" s="596"/>
      <c r="Q75" s="596"/>
      <c r="R75" s="596"/>
      <c r="S75" s="596"/>
      <c r="T75" s="596"/>
      <c r="U75" s="596" t="s">
        <v>237</v>
      </c>
      <c r="V75" s="596"/>
      <c r="W75" s="596"/>
      <c r="X75" s="596" t="s">
        <v>241</v>
      </c>
      <c r="Y75" s="596"/>
      <c r="Z75" s="596"/>
      <c r="AA75" s="174"/>
      <c r="AB75" s="182"/>
      <c r="AC75" s="182"/>
      <c r="AD75" s="182"/>
      <c r="AE75" s="182"/>
      <c r="AF75" s="182"/>
      <c r="AG75" s="182"/>
      <c r="AH75" s="182"/>
      <c r="AI75" s="182"/>
      <c r="AJ75" s="182"/>
      <c r="AK75" s="182"/>
      <c r="AL75" s="182"/>
      <c r="AM75" s="182"/>
      <c r="AN75" s="182"/>
      <c r="AO75" s="182"/>
      <c r="AP75" s="182"/>
      <c r="AQ75" s="182"/>
      <c r="AR75" s="182"/>
      <c r="AS75" s="182"/>
      <c r="AT75" s="182"/>
      <c r="AU75" s="182"/>
      <c r="AV75" s="182"/>
      <c r="AW75" s="182"/>
      <c r="AX75" s="182"/>
      <c r="AY75" s="182"/>
      <c r="AZ75" s="182"/>
      <c r="BA75" s="182"/>
      <c r="BB75" s="182"/>
      <c r="BC75" s="182"/>
      <c r="BD75" s="182"/>
      <c r="BE75" s="182"/>
      <c r="BF75" s="182"/>
      <c r="BG75" s="182"/>
      <c r="BH75" s="182"/>
      <c r="BI75" s="182"/>
      <c r="BJ75" s="182"/>
      <c r="BK75" s="182"/>
      <c r="BL75" s="182"/>
      <c r="BM75" s="182"/>
      <c r="BN75" s="182"/>
      <c r="BO75" s="182"/>
      <c r="BP75" s="182"/>
      <c r="BQ75" s="182"/>
      <c r="BR75" s="182"/>
      <c r="BS75" s="182"/>
      <c r="BT75" s="182"/>
      <c r="BU75" s="182"/>
      <c r="BV75" s="182"/>
      <c r="BW75" s="182"/>
      <c r="BX75" s="182"/>
      <c r="BY75" s="182"/>
      <c r="BZ75" s="182"/>
      <c r="CA75" s="182"/>
      <c r="CB75" s="182"/>
      <c r="CC75" s="182"/>
      <c r="CD75" s="182"/>
      <c r="CE75" s="182"/>
      <c r="CF75" s="182"/>
      <c r="CG75" s="182"/>
      <c r="CH75" s="182"/>
      <c r="CI75" s="182"/>
      <c r="CJ75" s="182"/>
      <c r="CK75" s="182"/>
      <c r="CL75" s="182"/>
      <c r="CM75" s="182"/>
      <c r="CN75" s="182"/>
      <c r="CO75" s="182"/>
      <c r="CP75" s="182"/>
      <c r="CQ75" s="182"/>
      <c r="CR75" s="182"/>
      <c r="CS75" s="182"/>
      <c r="CT75" s="182"/>
      <c r="CU75" s="182"/>
      <c r="CV75" s="182"/>
      <c r="CW75" s="182"/>
      <c r="CX75" s="182"/>
      <c r="CY75" s="182"/>
      <c r="CZ75" s="182"/>
      <c r="DA75" s="182"/>
      <c r="DB75" s="182"/>
      <c r="DC75" s="182"/>
      <c r="DD75" s="182"/>
      <c r="DE75" s="182"/>
      <c r="DF75" s="182"/>
      <c r="DG75" s="182"/>
      <c r="DH75" s="182"/>
      <c r="DI75" s="182"/>
      <c r="DJ75" s="182"/>
      <c r="DK75" s="182"/>
      <c r="DL75" s="182"/>
      <c r="DM75" s="182"/>
      <c r="DN75" s="182"/>
      <c r="DO75" s="182"/>
      <c r="DP75" s="182"/>
      <c r="DQ75" s="182"/>
      <c r="DR75" s="182"/>
      <c r="DS75" s="182"/>
      <c r="DT75" s="182"/>
      <c r="DU75" s="182"/>
      <c r="DV75" s="182"/>
      <c r="DW75" s="182"/>
      <c r="DX75" s="182"/>
    </row>
    <row r="76" spans="1:128" s="157" customFormat="1" ht="16.5" customHeight="1" x14ac:dyDescent="0.35">
      <c r="B76" s="596"/>
      <c r="C76" s="596"/>
      <c r="D76" s="596"/>
      <c r="E76" s="596"/>
      <c r="F76" s="596"/>
      <c r="G76" s="596"/>
      <c r="H76" s="596"/>
      <c r="I76" s="596"/>
      <c r="J76" s="596"/>
      <c r="K76" s="596"/>
      <c r="L76" s="596"/>
      <c r="M76" s="596"/>
      <c r="N76" s="596"/>
      <c r="O76" s="596"/>
      <c r="P76" s="596"/>
      <c r="Q76" s="596"/>
      <c r="R76" s="596"/>
      <c r="S76" s="596"/>
      <c r="T76" s="596"/>
      <c r="U76" s="596"/>
      <c r="V76" s="596"/>
      <c r="W76" s="596"/>
      <c r="X76" s="596"/>
      <c r="Y76" s="596"/>
      <c r="Z76" s="596"/>
      <c r="AA76" s="174"/>
      <c r="AB76" s="182"/>
      <c r="AC76" s="182"/>
      <c r="AD76" s="182"/>
      <c r="AE76" s="182"/>
      <c r="AF76" s="182"/>
      <c r="AG76" s="182"/>
      <c r="AH76" s="182"/>
      <c r="AI76" s="182"/>
      <c r="AJ76" s="182"/>
      <c r="AK76" s="182"/>
      <c r="AL76" s="182"/>
      <c r="AM76" s="182"/>
      <c r="AN76" s="182"/>
      <c r="AO76" s="182"/>
      <c r="AP76" s="182"/>
      <c r="AQ76" s="182"/>
      <c r="AR76" s="182"/>
      <c r="AS76" s="182"/>
      <c r="AT76" s="182"/>
      <c r="AU76" s="182"/>
      <c r="AV76" s="182"/>
      <c r="AW76" s="182"/>
      <c r="AX76" s="182"/>
      <c r="AY76" s="182"/>
      <c r="AZ76" s="182"/>
      <c r="BA76" s="182"/>
      <c r="BB76" s="182"/>
      <c r="BC76" s="182"/>
      <c r="BD76" s="182"/>
      <c r="BE76" s="182"/>
      <c r="BF76" s="182"/>
      <c r="BG76" s="182"/>
      <c r="BH76" s="182"/>
      <c r="BI76" s="182"/>
      <c r="BJ76" s="182"/>
      <c r="BK76" s="182"/>
      <c r="BL76" s="182"/>
      <c r="BM76" s="182"/>
      <c r="BN76" s="182"/>
      <c r="BO76" s="182"/>
      <c r="BP76" s="182"/>
      <c r="BQ76" s="182"/>
      <c r="BR76" s="182"/>
      <c r="BS76" s="182"/>
      <c r="BT76" s="182"/>
      <c r="BU76" s="182"/>
      <c r="BV76" s="182"/>
      <c r="BW76" s="182"/>
      <c r="BX76" s="182"/>
      <c r="BY76" s="182"/>
      <c r="BZ76" s="182"/>
      <c r="CA76" s="182"/>
      <c r="CB76" s="182"/>
      <c r="CC76" s="182"/>
      <c r="CD76" s="182"/>
      <c r="CE76" s="182"/>
      <c r="CF76" s="182"/>
      <c r="CG76" s="182"/>
      <c r="CH76" s="182"/>
      <c r="CI76" s="182"/>
      <c r="CJ76" s="182"/>
      <c r="CK76" s="182"/>
      <c r="CL76" s="182"/>
      <c r="CM76" s="182"/>
      <c r="CN76" s="182"/>
      <c r="CO76" s="182"/>
      <c r="CP76" s="182"/>
      <c r="CQ76" s="182"/>
      <c r="CR76" s="182"/>
      <c r="CS76" s="182"/>
      <c r="CT76" s="182"/>
      <c r="CU76" s="182"/>
      <c r="CV76" s="182"/>
      <c r="CW76" s="182"/>
      <c r="CX76" s="182"/>
      <c r="CY76" s="182"/>
      <c r="CZ76" s="182"/>
      <c r="DA76" s="182"/>
      <c r="DB76" s="182"/>
      <c r="DC76" s="182"/>
      <c r="DD76" s="182"/>
      <c r="DE76" s="182"/>
      <c r="DF76" s="182"/>
      <c r="DG76" s="182"/>
      <c r="DH76" s="182"/>
      <c r="DI76" s="182"/>
      <c r="DJ76" s="182"/>
      <c r="DK76" s="182"/>
      <c r="DL76" s="182"/>
      <c r="DM76" s="182"/>
      <c r="DN76" s="182"/>
      <c r="DO76" s="182"/>
      <c r="DP76" s="182"/>
      <c r="DQ76" s="182"/>
      <c r="DR76" s="182"/>
      <c r="DS76" s="182"/>
      <c r="DT76" s="182"/>
      <c r="DU76" s="182"/>
      <c r="DV76" s="182"/>
      <c r="DW76" s="182"/>
      <c r="DX76" s="182"/>
    </row>
    <row r="77" spans="1:128" s="165" customFormat="1" ht="8.25" customHeight="1" x14ac:dyDescent="0.35">
      <c r="A77" s="157"/>
      <c r="B77" s="596"/>
      <c r="C77" s="596"/>
      <c r="D77" s="596"/>
      <c r="E77" s="596"/>
      <c r="F77" s="596"/>
      <c r="G77" s="596"/>
      <c r="H77" s="596"/>
      <c r="I77" s="596"/>
      <c r="J77" s="596"/>
      <c r="K77" s="596"/>
      <c r="L77" s="596"/>
      <c r="M77" s="596"/>
      <c r="N77" s="596"/>
      <c r="O77" s="596"/>
      <c r="P77" s="596"/>
      <c r="Q77" s="596"/>
      <c r="R77" s="596"/>
      <c r="S77" s="596"/>
      <c r="T77" s="596"/>
      <c r="U77" s="596"/>
      <c r="V77" s="596"/>
      <c r="W77" s="596"/>
      <c r="X77" s="596"/>
      <c r="Y77" s="596"/>
      <c r="Z77" s="596"/>
      <c r="AA77" s="174"/>
      <c r="AB77" s="186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7"/>
      <c r="BK77" s="187"/>
      <c r="BL77" s="187"/>
      <c r="BM77" s="187"/>
      <c r="BN77" s="187"/>
      <c r="BO77" s="187"/>
      <c r="BP77" s="187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7"/>
      <c r="CB77" s="187"/>
      <c r="CC77" s="187"/>
      <c r="CD77" s="187"/>
      <c r="CE77" s="187"/>
      <c r="CF77" s="187"/>
      <c r="CG77" s="187"/>
      <c r="CH77" s="187"/>
      <c r="CI77" s="187"/>
      <c r="CJ77" s="187"/>
      <c r="CK77" s="187"/>
      <c r="CL77" s="187"/>
      <c r="CM77" s="187"/>
      <c r="CN77" s="187"/>
      <c r="CO77" s="187"/>
      <c r="CP77" s="187"/>
      <c r="CQ77" s="187"/>
      <c r="CR77" s="187"/>
      <c r="CS77" s="187"/>
      <c r="CT77" s="187"/>
      <c r="CU77" s="187"/>
      <c r="CV77" s="187"/>
      <c r="CW77" s="187"/>
      <c r="CX77" s="187"/>
      <c r="CY77" s="187"/>
      <c r="CZ77" s="187"/>
      <c r="DA77" s="187"/>
      <c r="DB77" s="187"/>
      <c r="DC77" s="187"/>
      <c r="DD77" s="187"/>
      <c r="DE77" s="187"/>
      <c r="DF77" s="187"/>
      <c r="DG77" s="187"/>
      <c r="DH77" s="187"/>
      <c r="DI77" s="187"/>
      <c r="DJ77" s="187"/>
      <c r="DK77" s="187"/>
      <c r="DL77" s="187"/>
      <c r="DM77" s="187"/>
      <c r="DN77" s="187"/>
      <c r="DO77" s="187"/>
      <c r="DP77" s="187"/>
      <c r="DQ77" s="187"/>
      <c r="DR77" s="187"/>
      <c r="DS77" s="187"/>
      <c r="DT77" s="187"/>
      <c r="DU77" s="187"/>
      <c r="DV77" s="187"/>
      <c r="DW77" s="187"/>
      <c r="DX77" s="187"/>
    </row>
    <row r="78" spans="1:128" s="157" customFormat="1" ht="24" customHeight="1" x14ac:dyDescent="0.35">
      <c r="B78" s="611" t="s">
        <v>331</v>
      </c>
      <c r="C78" s="611"/>
      <c r="D78" s="611"/>
      <c r="E78" s="611"/>
      <c r="F78" s="611"/>
      <c r="G78" s="611"/>
      <c r="H78" s="611"/>
      <c r="I78" s="611"/>
      <c r="J78" s="611"/>
      <c r="K78" s="611"/>
      <c r="L78" s="611"/>
      <c r="M78" s="611"/>
      <c r="N78" s="611"/>
      <c r="O78" s="611"/>
      <c r="P78" s="611"/>
      <c r="Q78" s="611"/>
      <c r="R78" s="611"/>
      <c r="S78" s="611"/>
      <c r="T78" s="611"/>
      <c r="U78" s="612" t="s">
        <v>131</v>
      </c>
      <c r="V78" s="612"/>
      <c r="W78" s="612"/>
      <c r="X78" s="606" t="s">
        <v>355</v>
      </c>
      <c r="Y78" s="606"/>
      <c r="Z78" s="606"/>
      <c r="AA78" s="174"/>
      <c r="AB78" s="185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2"/>
      <c r="AT78" s="182"/>
      <c r="AU78" s="182"/>
      <c r="AV78" s="182"/>
      <c r="AW78" s="182"/>
      <c r="AX78" s="182"/>
      <c r="AY78" s="182"/>
      <c r="AZ78" s="182"/>
      <c r="BA78" s="182"/>
      <c r="BB78" s="182"/>
      <c r="BC78" s="182"/>
      <c r="BD78" s="182"/>
      <c r="BE78" s="182"/>
      <c r="BF78" s="182"/>
      <c r="BG78" s="182"/>
      <c r="BH78" s="182"/>
      <c r="BI78" s="182"/>
      <c r="BJ78" s="182"/>
      <c r="BK78" s="182"/>
      <c r="BL78" s="182"/>
      <c r="BM78" s="182"/>
      <c r="BN78" s="182"/>
      <c r="BO78" s="182"/>
      <c r="BP78" s="182"/>
      <c r="BQ78" s="182"/>
      <c r="BR78" s="182"/>
      <c r="BS78" s="182"/>
      <c r="BT78" s="182"/>
      <c r="BU78" s="182"/>
      <c r="BV78" s="182"/>
      <c r="BW78" s="182"/>
      <c r="BX78" s="182"/>
      <c r="BY78" s="182"/>
      <c r="BZ78" s="182"/>
      <c r="CA78" s="182"/>
      <c r="CB78" s="182"/>
      <c r="CC78" s="182"/>
      <c r="CD78" s="182"/>
      <c r="CE78" s="182"/>
      <c r="CF78" s="182"/>
      <c r="CG78" s="182"/>
      <c r="CH78" s="182"/>
      <c r="CI78" s="182"/>
      <c r="CJ78" s="182"/>
      <c r="CK78" s="182"/>
      <c r="CL78" s="182"/>
      <c r="CM78" s="182"/>
      <c r="CN78" s="182"/>
      <c r="CO78" s="182"/>
      <c r="CP78" s="182"/>
      <c r="CQ78" s="182"/>
      <c r="CR78" s="182"/>
      <c r="CS78" s="182"/>
      <c r="CT78" s="182"/>
      <c r="CU78" s="182"/>
      <c r="CV78" s="182"/>
      <c r="CW78" s="182"/>
      <c r="CX78" s="182"/>
      <c r="CY78" s="182"/>
      <c r="CZ78" s="182"/>
      <c r="DA78" s="182"/>
      <c r="DB78" s="182"/>
      <c r="DC78" s="182"/>
      <c r="DD78" s="182"/>
      <c r="DE78" s="182"/>
      <c r="DF78" s="182"/>
      <c r="DG78" s="182"/>
      <c r="DH78" s="182"/>
      <c r="DI78" s="182"/>
      <c r="DJ78" s="182"/>
      <c r="DK78" s="182"/>
      <c r="DL78" s="182"/>
      <c r="DM78" s="182"/>
      <c r="DN78" s="182"/>
      <c r="DO78" s="182"/>
      <c r="DP78" s="182"/>
      <c r="DQ78" s="182"/>
      <c r="DR78" s="182"/>
      <c r="DS78" s="182"/>
      <c r="DT78" s="182"/>
      <c r="DU78" s="182"/>
      <c r="DV78" s="182"/>
      <c r="DW78" s="182"/>
      <c r="DX78" s="182"/>
    </row>
    <row r="79" spans="1:128" s="157" customFormat="1" ht="24" customHeight="1" x14ac:dyDescent="0.35">
      <c r="B79" s="613" t="s">
        <v>356</v>
      </c>
      <c r="C79" s="613"/>
      <c r="D79" s="613"/>
      <c r="E79" s="613"/>
      <c r="F79" s="613"/>
      <c r="G79" s="613"/>
      <c r="H79" s="613"/>
      <c r="I79" s="613"/>
      <c r="J79" s="613"/>
      <c r="K79" s="613"/>
      <c r="L79" s="613"/>
      <c r="M79" s="613"/>
      <c r="N79" s="613"/>
      <c r="O79" s="613"/>
      <c r="P79" s="613"/>
      <c r="Q79" s="613"/>
      <c r="R79" s="613"/>
      <c r="S79" s="613"/>
      <c r="T79" s="613"/>
      <c r="U79" s="612" t="s">
        <v>132</v>
      </c>
      <c r="V79" s="612"/>
      <c r="W79" s="612"/>
      <c r="X79" s="606" t="s">
        <v>332</v>
      </c>
      <c r="Y79" s="606"/>
      <c r="Z79" s="606"/>
      <c r="AA79" s="174"/>
      <c r="AB79" s="185"/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  <c r="AP79" s="182"/>
      <c r="AQ79" s="182"/>
      <c r="AR79" s="182"/>
      <c r="AS79" s="182"/>
      <c r="AT79" s="182"/>
      <c r="AU79" s="182"/>
      <c r="AV79" s="182"/>
      <c r="AW79" s="182"/>
      <c r="AX79" s="182"/>
      <c r="AY79" s="182"/>
      <c r="AZ79" s="182"/>
      <c r="BA79" s="182"/>
      <c r="BB79" s="182"/>
      <c r="BC79" s="182"/>
      <c r="BD79" s="182"/>
      <c r="BE79" s="182"/>
      <c r="BF79" s="182"/>
      <c r="BG79" s="182"/>
      <c r="BH79" s="182"/>
      <c r="BI79" s="182"/>
      <c r="BJ79" s="182"/>
      <c r="BK79" s="182"/>
      <c r="BL79" s="182"/>
      <c r="BM79" s="182"/>
      <c r="BN79" s="182"/>
      <c r="BO79" s="182"/>
      <c r="BP79" s="182"/>
      <c r="BQ79" s="182"/>
      <c r="BR79" s="182"/>
      <c r="BS79" s="182"/>
      <c r="BT79" s="182"/>
      <c r="BU79" s="182"/>
      <c r="BV79" s="182"/>
      <c r="BW79" s="182"/>
      <c r="BX79" s="182"/>
      <c r="BY79" s="182"/>
      <c r="BZ79" s="182"/>
      <c r="CA79" s="182"/>
      <c r="CB79" s="182"/>
      <c r="CC79" s="182"/>
      <c r="CD79" s="182"/>
      <c r="CE79" s="182"/>
      <c r="CF79" s="182"/>
      <c r="CG79" s="182"/>
      <c r="CH79" s="182"/>
      <c r="CI79" s="182"/>
      <c r="CJ79" s="182"/>
      <c r="CK79" s="182"/>
      <c r="CL79" s="182"/>
      <c r="CM79" s="182"/>
      <c r="CN79" s="182"/>
      <c r="CO79" s="182"/>
      <c r="CP79" s="182"/>
      <c r="CQ79" s="182"/>
      <c r="CR79" s="182"/>
      <c r="CS79" s="182"/>
      <c r="CT79" s="182"/>
      <c r="CU79" s="182"/>
      <c r="CV79" s="182"/>
      <c r="CW79" s="182"/>
      <c r="CX79" s="182"/>
      <c r="CY79" s="182"/>
      <c r="CZ79" s="182"/>
      <c r="DA79" s="182"/>
      <c r="DB79" s="182"/>
      <c r="DC79" s="182"/>
      <c r="DD79" s="182"/>
      <c r="DE79" s="182"/>
      <c r="DF79" s="182"/>
      <c r="DG79" s="182"/>
      <c r="DH79" s="182"/>
      <c r="DI79" s="182"/>
      <c r="DJ79" s="182"/>
      <c r="DK79" s="182"/>
      <c r="DL79" s="182"/>
      <c r="DM79" s="182"/>
      <c r="DN79" s="182"/>
      <c r="DO79" s="182"/>
      <c r="DP79" s="182"/>
      <c r="DQ79" s="182"/>
      <c r="DR79" s="182"/>
      <c r="DS79" s="182"/>
      <c r="DT79" s="182"/>
      <c r="DU79" s="182"/>
      <c r="DV79" s="182"/>
      <c r="DW79" s="182"/>
      <c r="DX79" s="182"/>
    </row>
    <row r="80" spans="1:128" s="157" customFormat="1" ht="24" customHeight="1" x14ac:dyDescent="0.35">
      <c r="B80" s="613" t="s">
        <v>357</v>
      </c>
      <c r="C80" s="613"/>
      <c r="D80" s="613"/>
      <c r="E80" s="613"/>
      <c r="F80" s="613"/>
      <c r="G80" s="613"/>
      <c r="H80" s="613"/>
      <c r="I80" s="613"/>
      <c r="J80" s="613"/>
      <c r="K80" s="613"/>
      <c r="L80" s="613"/>
      <c r="M80" s="613"/>
      <c r="N80" s="613"/>
      <c r="O80" s="613"/>
      <c r="P80" s="613"/>
      <c r="Q80" s="613"/>
      <c r="R80" s="613"/>
      <c r="S80" s="613"/>
      <c r="T80" s="613"/>
      <c r="U80" s="612" t="s">
        <v>132</v>
      </c>
      <c r="V80" s="612"/>
      <c r="W80" s="612"/>
      <c r="X80" s="606" t="s">
        <v>322</v>
      </c>
      <c r="Y80" s="606"/>
      <c r="Z80" s="606"/>
      <c r="AA80" s="174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2"/>
      <c r="AT80" s="182"/>
      <c r="AU80" s="182"/>
      <c r="AV80" s="182"/>
      <c r="AW80" s="182"/>
      <c r="AX80" s="182"/>
      <c r="AY80" s="182"/>
      <c r="AZ80" s="182"/>
      <c r="BA80" s="182"/>
      <c r="BB80" s="182"/>
      <c r="BC80" s="182"/>
      <c r="BD80" s="182"/>
      <c r="BE80" s="182"/>
      <c r="BF80" s="182"/>
      <c r="BG80" s="182"/>
      <c r="BH80" s="182"/>
      <c r="BI80" s="182"/>
      <c r="BJ80" s="182"/>
      <c r="BK80" s="182"/>
      <c r="BL80" s="182"/>
      <c r="BM80" s="182"/>
      <c r="BN80" s="182"/>
      <c r="BO80" s="182"/>
      <c r="BP80" s="182"/>
      <c r="BQ80" s="182"/>
      <c r="BR80" s="182"/>
      <c r="BS80" s="182"/>
      <c r="BT80" s="182"/>
      <c r="BU80" s="182"/>
      <c r="BV80" s="182"/>
      <c r="BW80" s="182"/>
      <c r="BX80" s="182"/>
      <c r="BY80" s="182"/>
      <c r="BZ80" s="182"/>
      <c r="CA80" s="182"/>
      <c r="CB80" s="182"/>
      <c r="CC80" s="182"/>
      <c r="CD80" s="182"/>
      <c r="CE80" s="182"/>
      <c r="CF80" s="182"/>
      <c r="CG80" s="182"/>
      <c r="CH80" s="182"/>
      <c r="CI80" s="182"/>
      <c r="CJ80" s="182"/>
      <c r="CK80" s="182"/>
      <c r="CL80" s="182"/>
      <c r="CM80" s="182"/>
      <c r="CN80" s="182"/>
      <c r="CO80" s="182"/>
      <c r="CP80" s="182"/>
      <c r="CQ80" s="182"/>
      <c r="CR80" s="182"/>
      <c r="CS80" s="182"/>
      <c r="CT80" s="182"/>
      <c r="CU80" s="182"/>
      <c r="CV80" s="182"/>
      <c r="CW80" s="182"/>
      <c r="CX80" s="182"/>
      <c r="CY80" s="182"/>
      <c r="CZ80" s="182"/>
      <c r="DA80" s="182"/>
      <c r="DB80" s="182"/>
      <c r="DC80" s="182"/>
      <c r="DD80" s="182"/>
      <c r="DE80" s="182"/>
      <c r="DF80" s="182"/>
      <c r="DG80" s="182"/>
      <c r="DH80" s="182"/>
      <c r="DI80" s="182"/>
      <c r="DJ80" s="182"/>
      <c r="DK80" s="182"/>
      <c r="DL80" s="182"/>
      <c r="DM80" s="182"/>
      <c r="DN80" s="182"/>
      <c r="DO80" s="182"/>
      <c r="DP80" s="182"/>
      <c r="DQ80" s="182"/>
      <c r="DR80" s="182"/>
      <c r="DS80" s="182"/>
      <c r="DT80" s="182"/>
      <c r="DU80" s="182"/>
      <c r="DV80" s="182"/>
      <c r="DW80" s="182"/>
      <c r="DX80" s="182"/>
    </row>
    <row r="81" spans="1:128" s="157" customFormat="1" ht="24" customHeight="1" x14ac:dyDescent="0.35">
      <c r="B81" s="613" t="s">
        <v>358</v>
      </c>
      <c r="C81" s="613"/>
      <c r="D81" s="613"/>
      <c r="E81" s="613"/>
      <c r="F81" s="613"/>
      <c r="G81" s="613"/>
      <c r="H81" s="613"/>
      <c r="I81" s="613"/>
      <c r="J81" s="613"/>
      <c r="K81" s="613"/>
      <c r="L81" s="613"/>
      <c r="M81" s="613"/>
      <c r="N81" s="613"/>
      <c r="O81" s="613"/>
      <c r="P81" s="613"/>
      <c r="Q81" s="613"/>
      <c r="R81" s="613"/>
      <c r="S81" s="613"/>
      <c r="T81" s="613"/>
      <c r="U81" s="612" t="s">
        <v>132</v>
      </c>
      <c r="V81" s="612"/>
      <c r="W81" s="612"/>
      <c r="X81" s="606" t="s">
        <v>359</v>
      </c>
      <c r="Y81" s="606"/>
      <c r="Z81" s="606"/>
      <c r="AA81" s="174"/>
      <c r="AB81" s="182"/>
      <c r="AC81" s="182"/>
      <c r="AD81" s="182"/>
      <c r="AE81" s="182"/>
      <c r="AF81" s="182"/>
      <c r="AG81" s="182"/>
      <c r="AH81" s="182"/>
      <c r="AI81" s="182"/>
      <c r="AJ81" s="182"/>
      <c r="AK81" s="182"/>
      <c r="AL81" s="182"/>
      <c r="AM81" s="182"/>
      <c r="AN81" s="182"/>
      <c r="AO81" s="182"/>
      <c r="AP81" s="182"/>
      <c r="AQ81" s="182"/>
      <c r="AR81" s="182"/>
      <c r="AS81" s="182"/>
      <c r="AT81" s="182"/>
      <c r="AU81" s="182"/>
      <c r="AV81" s="182"/>
      <c r="AW81" s="182"/>
      <c r="AX81" s="182"/>
      <c r="AY81" s="182"/>
      <c r="AZ81" s="182"/>
      <c r="BA81" s="182"/>
      <c r="BB81" s="182"/>
      <c r="BC81" s="182"/>
      <c r="BD81" s="182"/>
      <c r="BE81" s="182"/>
      <c r="BF81" s="182"/>
      <c r="BG81" s="182"/>
      <c r="BH81" s="182"/>
      <c r="BI81" s="182"/>
      <c r="BJ81" s="182"/>
      <c r="BK81" s="182"/>
      <c r="BL81" s="182"/>
      <c r="BM81" s="182"/>
      <c r="BN81" s="182"/>
      <c r="BO81" s="182"/>
      <c r="BP81" s="182"/>
      <c r="BQ81" s="182"/>
      <c r="BR81" s="182"/>
      <c r="BS81" s="182"/>
      <c r="BT81" s="182"/>
      <c r="BU81" s="182"/>
      <c r="BV81" s="182"/>
      <c r="BW81" s="182"/>
      <c r="BX81" s="182"/>
      <c r="BY81" s="182"/>
      <c r="BZ81" s="182"/>
      <c r="CA81" s="182"/>
      <c r="CB81" s="182"/>
      <c r="CC81" s="182"/>
      <c r="CD81" s="182"/>
      <c r="CE81" s="182"/>
      <c r="CF81" s="182"/>
      <c r="CG81" s="182"/>
      <c r="CH81" s="182"/>
      <c r="CI81" s="182"/>
      <c r="CJ81" s="182"/>
      <c r="CK81" s="182"/>
      <c r="CL81" s="182"/>
      <c r="CM81" s="182"/>
      <c r="CN81" s="182"/>
      <c r="CO81" s="182"/>
      <c r="CP81" s="182"/>
      <c r="CQ81" s="182"/>
      <c r="CR81" s="182"/>
      <c r="CS81" s="182"/>
      <c r="CT81" s="182"/>
      <c r="CU81" s="182"/>
      <c r="CV81" s="182"/>
      <c r="CW81" s="182"/>
      <c r="CX81" s="182"/>
      <c r="CY81" s="182"/>
      <c r="CZ81" s="182"/>
      <c r="DA81" s="182"/>
      <c r="DB81" s="182"/>
      <c r="DC81" s="182"/>
      <c r="DD81" s="182"/>
      <c r="DE81" s="182"/>
      <c r="DF81" s="182"/>
      <c r="DG81" s="182"/>
      <c r="DH81" s="182"/>
      <c r="DI81" s="182"/>
      <c r="DJ81" s="182"/>
      <c r="DK81" s="182"/>
      <c r="DL81" s="182"/>
      <c r="DM81" s="182"/>
      <c r="DN81" s="182"/>
      <c r="DO81" s="182"/>
      <c r="DP81" s="182"/>
      <c r="DQ81" s="182"/>
      <c r="DR81" s="182"/>
      <c r="DS81" s="182"/>
      <c r="DT81" s="182"/>
      <c r="DU81" s="182"/>
      <c r="DV81" s="182"/>
      <c r="DW81" s="182"/>
      <c r="DX81" s="182"/>
    </row>
    <row r="82" spans="1:128" s="157" customFormat="1" ht="24" customHeight="1" x14ac:dyDescent="0.35">
      <c r="B82" s="613"/>
      <c r="C82" s="613"/>
      <c r="D82" s="613"/>
      <c r="E82" s="613"/>
      <c r="F82" s="613"/>
      <c r="G82" s="613"/>
      <c r="H82" s="613"/>
      <c r="I82" s="613"/>
      <c r="J82" s="613"/>
      <c r="K82" s="613"/>
      <c r="L82" s="613"/>
      <c r="M82" s="613"/>
      <c r="N82" s="613"/>
      <c r="O82" s="613"/>
      <c r="P82" s="613"/>
      <c r="Q82" s="613"/>
      <c r="R82" s="613"/>
      <c r="S82" s="613"/>
      <c r="T82" s="613"/>
      <c r="U82" s="612"/>
      <c r="V82" s="612"/>
      <c r="W82" s="612"/>
      <c r="X82" s="606"/>
      <c r="Y82" s="606"/>
      <c r="Z82" s="606"/>
      <c r="AA82" s="174"/>
      <c r="AB82" s="182"/>
      <c r="AC82" s="182"/>
      <c r="AD82" s="182"/>
      <c r="AE82" s="182" t="s">
        <v>242</v>
      </c>
      <c r="AF82" s="182"/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182"/>
      <c r="AS82" s="182"/>
      <c r="AT82" s="182"/>
      <c r="AU82" s="182"/>
      <c r="AV82" s="182"/>
      <c r="AW82" s="182"/>
      <c r="AX82" s="182"/>
      <c r="AY82" s="182"/>
      <c r="AZ82" s="182"/>
      <c r="BA82" s="182"/>
      <c r="BB82" s="182"/>
      <c r="BC82" s="182"/>
      <c r="BD82" s="182"/>
      <c r="BE82" s="182"/>
      <c r="BF82" s="182"/>
      <c r="BG82" s="182"/>
      <c r="BH82" s="182"/>
      <c r="BI82" s="182"/>
      <c r="BJ82" s="182"/>
      <c r="BK82" s="182"/>
      <c r="BL82" s="182"/>
      <c r="BM82" s="182"/>
      <c r="BN82" s="182"/>
      <c r="BO82" s="182"/>
      <c r="BP82" s="182"/>
      <c r="BQ82" s="182"/>
      <c r="BR82" s="182"/>
      <c r="BS82" s="182"/>
      <c r="BT82" s="182"/>
      <c r="BU82" s="182"/>
      <c r="BV82" s="182"/>
      <c r="BW82" s="182"/>
      <c r="BX82" s="182"/>
      <c r="BY82" s="182"/>
      <c r="BZ82" s="182"/>
      <c r="CA82" s="182"/>
      <c r="CB82" s="182"/>
      <c r="CC82" s="182"/>
      <c r="CD82" s="182"/>
      <c r="CE82" s="182"/>
      <c r="CF82" s="182"/>
      <c r="CG82" s="182"/>
      <c r="CH82" s="182"/>
      <c r="CI82" s="182"/>
      <c r="CJ82" s="182"/>
      <c r="CK82" s="182"/>
      <c r="CL82" s="182"/>
      <c r="CM82" s="182"/>
      <c r="CN82" s="182"/>
      <c r="CO82" s="182"/>
      <c r="CP82" s="182"/>
      <c r="CQ82" s="182"/>
      <c r="CR82" s="182"/>
      <c r="CS82" s="182"/>
      <c r="CT82" s="182"/>
      <c r="CU82" s="182"/>
      <c r="CV82" s="182"/>
      <c r="CW82" s="182"/>
      <c r="CX82" s="182"/>
      <c r="CY82" s="182"/>
      <c r="CZ82" s="182"/>
      <c r="DA82" s="182"/>
      <c r="DB82" s="182"/>
      <c r="DC82" s="182"/>
      <c r="DD82" s="182"/>
      <c r="DE82" s="182"/>
      <c r="DF82" s="182"/>
      <c r="DG82" s="182"/>
      <c r="DH82" s="182"/>
      <c r="DI82" s="182"/>
      <c r="DJ82" s="182"/>
      <c r="DK82" s="182"/>
      <c r="DL82" s="182"/>
      <c r="DM82" s="182"/>
      <c r="DN82" s="182"/>
      <c r="DO82" s="182"/>
      <c r="DP82" s="182"/>
      <c r="DQ82" s="182"/>
      <c r="DR82" s="182"/>
      <c r="DS82" s="182"/>
      <c r="DT82" s="182"/>
      <c r="DU82" s="182"/>
      <c r="DV82" s="182"/>
      <c r="DW82" s="182"/>
      <c r="DX82" s="182"/>
    </row>
    <row r="83" spans="1:128" s="157" customFormat="1" ht="6" customHeight="1" x14ac:dyDescent="0.25">
      <c r="B83" s="153"/>
      <c r="C83" s="153"/>
      <c r="D83" s="153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96"/>
      <c r="AB83" s="185"/>
      <c r="AC83" s="182"/>
      <c r="AD83" s="182"/>
      <c r="AE83" s="182"/>
      <c r="AF83" s="182"/>
      <c r="AG83" s="182"/>
      <c r="AH83" s="182"/>
      <c r="AI83" s="182"/>
      <c r="AJ83" s="182"/>
      <c r="AK83" s="182"/>
      <c r="AL83" s="182"/>
      <c r="AM83" s="182"/>
      <c r="AN83" s="182"/>
      <c r="AO83" s="182"/>
      <c r="AP83" s="182"/>
      <c r="AQ83" s="182"/>
      <c r="AR83" s="182"/>
      <c r="AS83" s="182"/>
      <c r="AT83" s="182"/>
      <c r="AU83" s="182"/>
      <c r="AV83" s="182"/>
      <c r="AW83" s="182"/>
      <c r="AX83" s="182"/>
      <c r="AY83" s="182"/>
      <c r="AZ83" s="182"/>
      <c r="BA83" s="182"/>
      <c r="BB83" s="182"/>
      <c r="BC83" s="182"/>
      <c r="BD83" s="182"/>
      <c r="BE83" s="182"/>
      <c r="BF83" s="182"/>
      <c r="BG83" s="182"/>
      <c r="BH83" s="182"/>
      <c r="BI83" s="182"/>
      <c r="BJ83" s="182"/>
      <c r="BK83" s="182"/>
      <c r="BL83" s="182"/>
      <c r="BM83" s="182"/>
      <c r="BN83" s="182"/>
      <c r="BO83" s="182"/>
      <c r="BP83" s="182"/>
      <c r="BQ83" s="182"/>
      <c r="BR83" s="182"/>
      <c r="BS83" s="182"/>
      <c r="BT83" s="182"/>
      <c r="BU83" s="182"/>
      <c r="BV83" s="182"/>
      <c r="BW83" s="182"/>
      <c r="BX83" s="182"/>
      <c r="BY83" s="182"/>
      <c r="BZ83" s="182"/>
      <c r="CA83" s="182"/>
      <c r="CB83" s="182"/>
      <c r="CC83" s="182"/>
      <c r="CD83" s="182"/>
      <c r="CE83" s="182"/>
      <c r="CF83" s="182"/>
      <c r="CG83" s="182"/>
      <c r="CH83" s="182"/>
      <c r="CI83" s="182"/>
      <c r="CJ83" s="182"/>
      <c r="CK83" s="182"/>
      <c r="CL83" s="182"/>
      <c r="CM83" s="182"/>
      <c r="CN83" s="182"/>
      <c r="CO83" s="182"/>
      <c r="CP83" s="182"/>
      <c r="CQ83" s="182"/>
      <c r="CR83" s="182"/>
      <c r="CS83" s="182"/>
      <c r="CT83" s="182"/>
      <c r="CU83" s="182"/>
      <c r="CV83" s="182"/>
      <c r="CW83" s="182"/>
      <c r="CX83" s="182"/>
      <c r="CY83" s="182"/>
      <c r="CZ83" s="182"/>
      <c r="DA83" s="182"/>
      <c r="DB83" s="182"/>
      <c r="DC83" s="182"/>
      <c r="DD83" s="182"/>
      <c r="DE83" s="182"/>
      <c r="DF83" s="182"/>
      <c r="DG83" s="182"/>
      <c r="DH83" s="182"/>
      <c r="DI83" s="182"/>
      <c r="DJ83" s="182"/>
      <c r="DK83" s="182"/>
      <c r="DL83" s="182"/>
      <c r="DM83" s="182"/>
      <c r="DN83" s="182"/>
      <c r="DO83" s="182"/>
      <c r="DP83" s="182"/>
      <c r="DQ83" s="182"/>
      <c r="DR83" s="182"/>
      <c r="DS83" s="182"/>
      <c r="DT83" s="182"/>
      <c r="DU83" s="182"/>
      <c r="DV83" s="182"/>
      <c r="DW83" s="182"/>
      <c r="DX83" s="182"/>
    </row>
    <row r="84" spans="1:128" s="157" customFormat="1" ht="10.5" customHeight="1" x14ac:dyDescent="0.35">
      <c r="B84" s="596" t="s">
        <v>293</v>
      </c>
      <c r="C84" s="596"/>
      <c r="D84" s="596"/>
      <c r="E84" s="596"/>
      <c r="F84" s="596"/>
      <c r="G84" s="596"/>
      <c r="H84" s="596"/>
      <c r="I84" s="596"/>
      <c r="J84" s="596"/>
      <c r="K84" s="596"/>
      <c r="L84" s="596"/>
      <c r="M84" s="596"/>
      <c r="N84" s="596"/>
      <c r="O84" s="596"/>
      <c r="P84" s="596"/>
      <c r="Q84" s="596"/>
      <c r="R84" s="596"/>
      <c r="S84" s="596"/>
      <c r="T84" s="596"/>
      <c r="U84" s="596"/>
      <c r="V84" s="596"/>
      <c r="W84" s="596"/>
      <c r="X84" s="596"/>
      <c r="Y84" s="596" t="s">
        <v>237</v>
      </c>
      <c r="Z84" s="596"/>
      <c r="AA84" s="174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  <c r="AL84" s="182"/>
      <c r="AM84" s="182"/>
      <c r="AN84" s="182"/>
      <c r="AO84" s="182"/>
      <c r="AP84" s="182"/>
      <c r="AQ84" s="182"/>
      <c r="AR84" s="182"/>
      <c r="AS84" s="182"/>
      <c r="AT84" s="182"/>
      <c r="AU84" s="182"/>
      <c r="AV84" s="182"/>
      <c r="AW84" s="182"/>
      <c r="AX84" s="182"/>
      <c r="AY84" s="182"/>
      <c r="AZ84" s="182"/>
      <c r="BA84" s="182"/>
      <c r="BB84" s="182"/>
      <c r="BC84" s="182"/>
      <c r="BD84" s="182"/>
      <c r="BE84" s="182"/>
      <c r="BF84" s="182"/>
      <c r="BG84" s="182"/>
      <c r="BH84" s="182"/>
      <c r="BI84" s="182"/>
      <c r="BJ84" s="182"/>
      <c r="BK84" s="182"/>
      <c r="BL84" s="182"/>
      <c r="BM84" s="182"/>
      <c r="BN84" s="182"/>
      <c r="BO84" s="182"/>
      <c r="BP84" s="182"/>
      <c r="BQ84" s="182"/>
      <c r="BR84" s="182"/>
      <c r="BS84" s="182"/>
      <c r="BT84" s="182"/>
      <c r="BU84" s="182"/>
      <c r="BV84" s="182"/>
      <c r="BW84" s="182"/>
      <c r="BX84" s="182"/>
      <c r="BY84" s="182"/>
      <c r="BZ84" s="182"/>
      <c r="CA84" s="182"/>
      <c r="CB84" s="182"/>
      <c r="CC84" s="182"/>
      <c r="CD84" s="182"/>
      <c r="CE84" s="182"/>
      <c r="CF84" s="182"/>
      <c r="CG84" s="182"/>
      <c r="CH84" s="182"/>
      <c r="CI84" s="182"/>
      <c r="CJ84" s="182"/>
      <c r="CK84" s="182"/>
      <c r="CL84" s="182"/>
      <c r="CM84" s="182"/>
      <c r="CN84" s="182"/>
      <c r="CO84" s="182"/>
      <c r="CP84" s="182"/>
      <c r="CQ84" s="182"/>
      <c r="CR84" s="182"/>
      <c r="CS84" s="182"/>
      <c r="CT84" s="182"/>
      <c r="CU84" s="182"/>
      <c r="CV84" s="182"/>
      <c r="CW84" s="182"/>
      <c r="CX84" s="182"/>
      <c r="CY84" s="182"/>
      <c r="CZ84" s="182"/>
      <c r="DA84" s="182"/>
      <c r="DB84" s="182"/>
      <c r="DC84" s="182"/>
      <c r="DD84" s="182"/>
      <c r="DE84" s="182"/>
      <c r="DF84" s="182"/>
      <c r="DG84" s="182"/>
      <c r="DH84" s="182"/>
      <c r="DI84" s="182"/>
      <c r="DJ84" s="182"/>
      <c r="DK84" s="182"/>
      <c r="DL84" s="182"/>
      <c r="DM84" s="182"/>
      <c r="DN84" s="182"/>
      <c r="DO84" s="182"/>
      <c r="DP84" s="182"/>
      <c r="DQ84" s="182"/>
      <c r="DR84" s="182"/>
      <c r="DS84" s="182"/>
      <c r="DT84" s="182"/>
      <c r="DU84" s="182"/>
      <c r="DV84" s="182"/>
      <c r="DW84" s="182"/>
      <c r="DX84" s="182"/>
    </row>
    <row r="85" spans="1:128" s="157" customFormat="1" ht="16.5" customHeight="1" x14ac:dyDescent="0.35">
      <c r="B85" s="596"/>
      <c r="C85" s="596"/>
      <c r="D85" s="596"/>
      <c r="E85" s="596"/>
      <c r="F85" s="596"/>
      <c r="G85" s="596"/>
      <c r="H85" s="596"/>
      <c r="I85" s="596"/>
      <c r="J85" s="596"/>
      <c r="K85" s="596"/>
      <c r="L85" s="596"/>
      <c r="M85" s="596"/>
      <c r="N85" s="596"/>
      <c r="O85" s="596"/>
      <c r="P85" s="596"/>
      <c r="Q85" s="596"/>
      <c r="R85" s="596"/>
      <c r="S85" s="596"/>
      <c r="T85" s="596"/>
      <c r="U85" s="596"/>
      <c r="V85" s="596"/>
      <c r="W85" s="596"/>
      <c r="X85" s="596"/>
      <c r="Y85" s="596"/>
      <c r="Z85" s="596"/>
      <c r="AA85" s="174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182"/>
      <c r="AT85" s="182"/>
      <c r="AU85" s="182"/>
      <c r="AV85" s="182"/>
      <c r="AW85" s="182"/>
      <c r="AX85" s="182"/>
      <c r="AY85" s="182"/>
      <c r="AZ85" s="182"/>
      <c r="BA85" s="182"/>
      <c r="BB85" s="182"/>
      <c r="BC85" s="182"/>
      <c r="BD85" s="182"/>
      <c r="BE85" s="182"/>
      <c r="BF85" s="182"/>
      <c r="BG85" s="182"/>
      <c r="BH85" s="182"/>
      <c r="BI85" s="182"/>
      <c r="BJ85" s="182"/>
      <c r="BK85" s="182"/>
      <c r="BL85" s="182"/>
      <c r="BM85" s="182"/>
      <c r="BN85" s="182"/>
      <c r="BO85" s="182"/>
      <c r="BP85" s="182"/>
      <c r="BQ85" s="182"/>
      <c r="BR85" s="182"/>
      <c r="BS85" s="182"/>
      <c r="BT85" s="182"/>
      <c r="BU85" s="182"/>
      <c r="BV85" s="182"/>
      <c r="BW85" s="182"/>
      <c r="BX85" s="182"/>
      <c r="BY85" s="182"/>
      <c r="BZ85" s="182"/>
      <c r="CA85" s="182"/>
      <c r="CB85" s="182"/>
      <c r="CC85" s="182"/>
      <c r="CD85" s="182"/>
      <c r="CE85" s="182"/>
      <c r="CF85" s="182"/>
      <c r="CG85" s="182"/>
      <c r="CH85" s="182"/>
      <c r="CI85" s="182"/>
      <c r="CJ85" s="182"/>
      <c r="CK85" s="182"/>
      <c r="CL85" s="182"/>
      <c r="CM85" s="182"/>
      <c r="CN85" s="182"/>
      <c r="CO85" s="182"/>
      <c r="CP85" s="182"/>
      <c r="CQ85" s="182"/>
      <c r="CR85" s="182"/>
      <c r="CS85" s="182"/>
      <c r="CT85" s="182"/>
      <c r="CU85" s="182"/>
      <c r="CV85" s="182"/>
      <c r="CW85" s="182"/>
      <c r="CX85" s="182"/>
      <c r="CY85" s="182"/>
      <c r="CZ85" s="182"/>
      <c r="DA85" s="182"/>
      <c r="DB85" s="182"/>
      <c r="DC85" s="182"/>
      <c r="DD85" s="182"/>
      <c r="DE85" s="182"/>
      <c r="DF85" s="182"/>
      <c r="DG85" s="182"/>
      <c r="DH85" s="182"/>
      <c r="DI85" s="182"/>
      <c r="DJ85" s="182"/>
      <c r="DK85" s="182"/>
      <c r="DL85" s="182"/>
      <c r="DM85" s="182"/>
      <c r="DN85" s="182"/>
      <c r="DO85" s="182"/>
      <c r="DP85" s="182"/>
      <c r="DQ85" s="182"/>
      <c r="DR85" s="182"/>
      <c r="DS85" s="182"/>
      <c r="DT85" s="182"/>
      <c r="DU85" s="182"/>
      <c r="DV85" s="182"/>
      <c r="DW85" s="182"/>
      <c r="DX85" s="182"/>
    </row>
    <row r="86" spans="1:128" s="165" customFormat="1" ht="8.25" customHeight="1" x14ac:dyDescent="0.35">
      <c r="A86" s="157"/>
      <c r="B86" s="596"/>
      <c r="C86" s="596"/>
      <c r="D86" s="596"/>
      <c r="E86" s="596"/>
      <c r="F86" s="596"/>
      <c r="G86" s="596"/>
      <c r="H86" s="596"/>
      <c r="I86" s="596"/>
      <c r="J86" s="596"/>
      <c r="K86" s="596"/>
      <c r="L86" s="596"/>
      <c r="M86" s="596"/>
      <c r="N86" s="596"/>
      <c r="O86" s="596"/>
      <c r="P86" s="596"/>
      <c r="Q86" s="596"/>
      <c r="R86" s="596"/>
      <c r="S86" s="596"/>
      <c r="T86" s="596"/>
      <c r="U86" s="596"/>
      <c r="V86" s="596"/>
      <c r="W86" s="596"/>
      <c r="X86" s="596"/>
      <c r="Y86" s="596"/>
      <c r="Z86" s="596"/>
      <c r="AA86" s="174"/>
      <c r="AB86" s="186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M86" s="187"/>
      <c r="CN86" s="187"/>
      <c r="CO86" s="187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87"/>
      <c r="DQ86" s="187"/>
      <c r="DR86" s="187"/>
      <c r="DS86" s="187"/>
      <c r="DT86" s="187"/>
      <c r="DU86" s="187"/>
      <c r="DV86" s="187"/>
      <c r="DW86" s="187"/>
      <c r="DX86" s="187"/>
    </row>
    <row r="87" spans="1:128" s="157" customFormat="1" ht="24" customHeight="1" x14ac:dyDescent="0.35">
      <c r="B87" s="641" t="s">
        <v>243</v>
      </c>
      <c r="C87" s="639" t="s">
        <v>244</v>
      </c>
      <c r="D87" s="639"/>
      <c r="E87" s="639"/>
      <c r="F87" s="639"/>
      <c r="G87" s="639"/>
      <c r="H87" s="639"/>
      <c r="I87" s="639"/>
      <c r="J87" s="639"/>
      <c r="K87" s="639"/>
      <c r="L87" s="639"/>
      <c r="M87" s="639"/>
      <c r="N87" s="639"/>
      <c r="O87" s="639"/>
      <c r="P87" s="639"/>
      <c r="Q87" s="639"/>
      <c r="R87" s="639"/>
      <c r="S87" s="639"/>
      <c r="T87" s="639"/>
      <c r="U87" s="639"/>
      <c r="V87" s="639"/>
      <c r="W87" s="639"/>
      <c r="X87" s="639"/>
      <c r="Y87" s="643" t="s">
        <v>131</v>
      </c>
      <c r="Z87" s="644"/>
      <c r="AA87" s="174"/>
      <c r="AB87" s="185"/>
      <c r="AC87" s="182"/>
      <c r="AD87" s="182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2"/>
      <c r="AP87" s="182"/>
      <c r="AQ87" s="182"/>
      <c r="AR87" s="182"/>
      <c r="AS87" s="182"/>
      <c r="AT87" s="182"/>
      <c r="AU87" s="182"/>
      <c r="AV87" s="182"/>
      <c r="AW87" s="182"/>
      <c r="AX87" s="182"/>
      <c r="AY87" s="182"/>
      <c r="AZ87" s="182"/>
      <c r="BA87" s="182"/>
      <c r="BB87" s="182"/>
      <c r="BC87" s="182"/>
      <c r="BD87" s="182"/>
      <c r="BE87" s="182"/>
      <c r="BF87" s="182"/>
      <c r="BG87" s="182"/>
      <c r="BH87" s="182"/>
      <c r="BI87" s="182"/>
      <c r="BJ87" s="182"/>
      <c r="BK87" s="182"/>
      <c r="BL87" s="182"/>
      <c r="BM87" s="182"/>
      <c r="BN87" s="182"/>
      <c r="BO87" s="182"/>
      <c r="BP87" s="182"/>
      <c r="BQ87" s="182"/>
      <c r="BR87" s="182"/>
      <c r="BS87" s="182"/>
      <c r="BT87" s="182"/>
      <c r="BU87" s="182"/>
      <c r="BV87" s="182"/>
      <c r="BW87" s="182"/>
      <c r="BX87" s="182"/>
      <c r="BY87" s="182"/>
      <c r="BZ87" s="182"/>
      <c r="CA87" s="182"/>
      <c r="CB87" s="182"/>
      <c r="CC87" s="182"/>
      <c r="CD87" s="182"/>
      <c r="CE87" s="182"/>
      <c r="CF87" s="182"/>
      <c r="CG87" s="182"/>
      <c r="CH87" s="182"/>
      <c r="CI87" s="182"/>
      <c r="CJ87" s="182"/>
      <c r="CK87" s="182"/>
      <c r="CL87" s="182"/>
      <c r="CM87" s="182"/>
      <c r="CN87" s="182"/>
      <c r="CO87" s="182"/>
      <c r="CP87" s="182"/>
      <c r="CQ87" s="182"/>
      <c r="CR87" s="182"/>
      <c r="CS87" s="182"/>
      <c r="CT87" s="182"/>
      <c r="CU87" s="182"/>
      <c r="CV87" s="182"/>
      <c r="CW87" s="182"/>
      <c r="CX87" s="182"/>
      <c r="CY87" s="182"/>
      <c r="CZ87" s="182"/>
      <c r="DA87" s="182"/>
      <c r="DB87" s="182"/>
      <c r="DC87" s="182"/>
      <c r="DD87" s="182"/>
      <c r="DE87" s="182"/>
      <c r="DF87" s="182"/>
      <c r="DG87" s="182"/>
      <c r="DH87" s="182"/>
      <c r="DI87" s="182"/>
      <c r="DJ87" s="182"/>
      <c r="DK87" s="182"/>
      <c r="DL87" s="182"/>
      <c r="DM87" s="182"/>
      <c r="DN87" s="182"/>
      <c r="DO87" s="182"/>
      <c r="DP87" s="182"/>
      <c r="DQ87" s="182"/>
      <c r="DR87" s="182"/>
      <c r="DS87" s="182"/>
      <c r="DT87" s="182"/>
      <c r="DU87" s="182"/>
      <c r="DV87" s="182"/>
      <c r="DW87" s="182"/>
      <c r="DX87" s="182"/>
    </row>
    <row r="88" spans="1:128" s="157" customFormat="1" ht="24" customHeight="1" x14ac:dyDescent="0.35">
      <c r="B88" s="642" t="s">
        <v>360</v>
      </c>
      <c r="C88" s="645" t="s">
        <v>361</v>
      </c>
      <c r="D88" s="646"/>
      <c r="E88" s="646"/>
      <c r="F88" s="646"/>
      <c r="G88" s="646"/>
      <c r="H88" s="646"/>
      <c r="I88" s="646"/>
      <c r="J88" s="646"/>
      <c r="K88" s="646"/>
      <c r="L88" s="646"/>
      <c r="M88" s="646"/>
      <c r="N88" s="646"/>
      <c r="O88" s="646"/>
      <c r="P88" s="646"/>
      <c r="Q88" s="646"/>
      <c r="R88" s="646"/>
      <c r="S88" s="646"/>
      <c r="T88" s="646"/>
      <c r="U88" s="646"/>
      <c r="V88" s="646"/>
      <c r="W88" s="646"/>
      <c r="X88" s="647"/>
      <c r="Y88" s="648" t="s">
        <v>131</v>
      </c>
      <c r="Z88" s="649"/>
      <c r="AA88" s="174"/>
      <c r="AB88" s="185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  <c r="AR88" s="182"/>
      <c r="AS88" s="182"/>
      <c r="AT88" s="182"/>
      <c r="AU88" s="182"/>
      <c r="AV88" s="182"/>
      <c r="AW88" s="182"/>
      <c r="AX88" s="182"/>
      <c r="AY88" s="182"/>
      <c r="AZ88" s="182"/>
      <c r="BA88" s="182"/>
      <c r="BB88" s="182"/>
      <c r="BC88" s="182"/>
      <c r="BD88" s="182"/>
      <c r="BE88" s="182"/>
      <c r="BF88" s="182"/>
      <c r="BG88" s="182"/>
      <c r="BH88" s="182"/>
      <c r="BI88" s="182"/>
      <c r="BJ88" s="182"/>
      <c r="BK88" s="182"/>
      <c r="BL88" s="182"/>
      <c r="BM88" s="182"/>
      <c r="BN88" s="182"/>
      <c r="BO88" s="182"/>
      <c r="BP88" s="182"/>
      <c r="BQ88" s="182"/>
      <c r="BR88" s="182"/>
      <c r="BS88" s="182"/>
      <c r="BT88" s="182"/>
      <c r="BU88" s="182"/>
      <c r="BV88" s="182"/>
      <c r="BW88" s="182"/>
      <c r="BX88" s="182"/>
      <c r="BY88" s="182"/>
      <c r="BZ88" s="182"/>
      <c r="CA88" s="182"/>
      <c r="CB88" s="182"/>
      <c r="CC88" s="182"/>
      <c r="CD88" s="182"/>
      <c r="CE88" s="182"/>
      <c r="CF88" s="182"/>
      <c r="CG88" s="182"/>
      <c r="CH88" s="182"/>
      <c r="CI88" s="182"/>
      <c r="CJ88" s="182"/>
      <c r="CK88" s="182"/>
      <c r="CL88" s="182"/>
      <c r="CM88" s="182"/>
      <c r="CN88" s="182"/>
      <c r="CO88" s="182"/>
      <c r="CP88" s="182"/>
      <c r="CQ88" s="182"/>
      <c r="CR88" s="182"/>
      <c r="CS88" s="182"/>
      <c r="CT88" s="182"/>
      <c r="CU88" s="182"/>
      <c r="CV88" s="182"/>
      <c r="CW88" s="182"/>
      <c r="CX88" s="182"/>
      <c r="CY88" s="182"/>
      <c r="CZ88" s="182"/>
      <c r="DA88" s="182"/>
      <c r="DB88" s="182"/>
      <c r="DC88" s="182"/>
      <c r="DD88" s="182"/>
      <c r="DE88" s="182"/>
      <c r="DF88" s="182"/>
      <c r="DG88" s="182"/>
      <c r="DH88" s="182"/>
      <c r="DI88" s="182"/>
      <c r="DJ88" s="182"/>
      <c r="DK88" s="182"/>
      <c r="DL88" s="182"/>
      <c r="DM88" s="182"/>
      <c r="DN88" s="182"/>
      <c r="DO88" s="182"/>
      <c r="DP88" s="182"/>
      <c r="DQ88" s="182"/>
      <c r="DR88" s="182"/>
      <c r="DS88" s="182"/>
      <c r="DT88" s="182"/>
      <c r="DU88" s="182"/>
      <c r="DV88" s="182"/>
      <c r="DW88" s="182"/>
      <c r="DX88" s="182"/>
    </row>
    <row r="89" spans="1:128" s="157" customFormat="1" ht="24" customHeight="1" x14ac:dyDescent="0.35">
      <c r="B89" s="204"/>
      <c r="C89" s="615"/>
      <c r="D89" s="615"/>
      <c r="E89" s="615"/>
      <c r="F89" s="615"/>
      <c r="G89" s="615"/>
      <c r="H89" s="615"/>
      <c r="I89" s="615"/>
      <c r="J89" s="615"/>
      <c r="K89" s="615"/>
      <c r="L89" s="615"/>
      <c r="M89" s="615"/>
      <c r="N89" s="615"/>
      <c r="O89" s="615"/>
      <c r="P89" s="615"/>
      <c r="Q89" s="615"/>
      <c r="R89" s="615"/>
      <c r="S89" s="615"/>
      <c r="T89" s="615"/>
      <c r="U89" s="615"/>
      <c r="V89" s="615"/>
      <c r="W89" s="615"/>
      <c r="X89" s="615"/>
      <c r="Y89" s="606"/>
      <c r="Z89" s="606"/>
      <c r="AA89" s="174"/>
      <c r="AB89" s="185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  <c r="AR89" s="182"/>
      <c r="AS89" s="182"/>
      <c r="AT89" s="182"/>
      <c r="AU89" s="182"/>
      <c r="AV89" s="182"/>
      <c r="AW89" s="182"/>
      <c r="AX89" s="182"/>
      <c r="AY89" s="182"/>
      <c r="AZ89" s="182"/>
      <c r="BA89" s="182"/>
      <c r="BB89" s="182"/>
      <c r="BC89" s="182"/>
      <c r="BD89" s="182"/>
      <c r="BE89" s="182"/>
      <c r="BF89" s="182"/>
      <c r="BG89" s="182"/>
      <c r="BH89" s="182"/>
      <c r="BI89" s="182"/>
      <c r="BJ89" s="182"/>
      <c r="BK89" s="182"/>
      <c r="BL89" s="182"/>
      <c r="BM89" s="182"/>
      <c r="BN89" s="182"/>
      <c r="BO89" s="182"/>
      <c r="BP89" s="182"/>
      <c r="BQ89" s="182"/>
      <c r="BR89" s="182"/>
      <c r="BS89" s="182"/>
      <c r="BT89" s="182"/>
      <c r="BU89" s="182"/>
      <c r="BV89" s="182"/>
      <c r="BW89" s="182"/>
      <c r="BX89" s="182"/>
      <c r="BY89" s="182"/>
      <c r="BZ89" s="182"/>
      <c r="CA89" s="182"/>
      <c r="CB89" s="182"/>
      <c r="CC89" s="182"/>
      <c r="CD89" s="182"/>
      <c r="CE89" s="182"/>
      <c r="CF89" s="182"/>
      <c r="CG89" s="182"/>
      <c r="CH89" s="182"/>
      <c r="CI89" s="182"/>
      <c r="CJ89" s="182"/>
      <c r="CK89" s="182"/>
      <c r="CL89" s="182"/>
      <c r="CM89" s="182"/>
      <c r="CN89" s="182"/>
      <c r="CO89" s="182"/>
      <c r="CP89" s="182"/>
      <c r="CQ89" s="182"/>
      <c r="CR89" s="182"/>
      <c r="CS89" s="182"/>
      <c r="CT89" s="182"/>
      <c r="CU89" s="182"/>
      <c r="CV89" s="182"/>
      <c r="CW89" s="182"/>
      <c r="CX89" s="182"/>
      <c r="CY89" s="182"/>
      <c r="CZ89" s="182"/>
      <c r="DA89" s="182"/>
      <c r="DB89" s="182"/>
      <c r="DC89" s="182"/>
      <c r="DD89" s="182"/>
      <c r="DE89" s="182"/>
      <c r="DF89" s="182"/>
      <c r="DG89" s="182"/>
      <c r="DH89" s="182"/>
      <c r="DI89" s="182"/>
      <c r="DJ89" s="182"/>
      <c r="DK89" s="182"/>
      <c r="DL89" s="182"/>
      <c r="DM89" s="182"/>
      <c r="DN89" s="182"/>
      <c r="DO89" s="182"/>
      <c r="DP89" s="182"/>
      <c r="DQ89" s="182"/>
      <c r="DR89" s="182"/>
      <c r="DS89" s="182"/>
      <c r="DT89" s="182"/>
      <c r="DU89" s="182"/>
      <c r="DV89" s="182"/>
      <c r="DW89" s="182"/>
      <c r="DX89" s="182"/>
    </row>
    <row r="90" spans="1:128" s="157" customFormat="1" ht="24" customHeight="1" x14ac:dyDescent="0.35">
      <c r="B90" s="204"/>
      <c r="C90" s="615"/>
      <c r="D90" s="615"/>
      <c r="E90" s="615"/>
      <c r="F90" s="615"/>
      <c r="G90" s="615"/>
      <c r="H90" s="615"/>
      <c r="I90" s="615"/>
      <c r="J90" s="615"/>
      <c r="K90" s="615"/>
      <c r="L90" s="615"/>
      <c r="M90" s="615"/>
      <c r="N90" s="615"/>
      <c r="O90" s="615"/>
      <c r="P90" s="615"/>
      <c r="Q90" s="615"/>
      <c r="R90" s="615"/>
      <c r="S90" s="615"/>
      <c r="T90" s="615"/>
      <c r="U90" s="615"/>
      <c r="V90" s="615"/>
      <c r="W90" s="615"/>
      <c r="X90" s="615"/>
      <c r="Y90" s="606"/>
      <c r="Z90" s="606"/>
      <c r="AA90" s="174"/>
      <c r="AB90" s="185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2"/>
      <c r="AT90" s="182"/>
      <c r="AU90" s="182"/>
      <c r="AV90" s="182"/>
      <c r="AW90" s="182"/>
      <c r="AX90" s="182"/>
      <c r="AY90" s="182"/>
      <c r="AZ90" s="182"/>
      <c r="BA90" s="182"/>
      <c r="BB90" s="182"/>
      <c r="BC90" s="182"/>
      <c r="BD90" s="182"/>
      <c r="BE90" s="182"/>
      <c r="BF90" s="182"/>
      <c r="BG90" s="182"/>
      <c r="BH90" s="182"/>
      <c r="BI90" s="182"/>
      <c r="BJ90" s="182"/>
      <c r="BK90" s="182"/>
      <c r="BL90" s="182"/>
      <c r="BM90" s="182"/>
      <c r="BN90" s="182"/>
      <c r="BO90" s="182"/>
      <c r="BP90" s="182"/>
      <c r="BQ90" s="182"/>
      <c r="BR90" s="182"/>
      <c r="BS90" s="182"/>
      <c r="BT90" s="182"/>
      <c r="BU90" s="182"/>
      <c r="BV90" s="182"/>
      <c r="BW90" s="182"/>
      <c r="BX90" s="182"/>
      <c r="BY90" s="182"/>
      <c r="BZ90" s="182"/>
      <c r="CA90" s="182"/>
      <c r="CB90" s="182"/>
      <c r="CC90" s="182"/>
      <c r="CD90" s="182"/>
      <c r="CE90" s="182"/>
      <c r="CF90" s="182"/>
      <c r="CG90" s="182"/>
      <c r="CH90" s="182"/>
      <c r="CI90" s="182"/>
      <c r="CJ90" s="182"/>
      <c r="CK90" s="182"/>
      <c r="CL90" s="182"/>
      <c r="CM90" s="182"/>
      <c r="CN90" s="182"/>
      <c r="CO90" s="182"/>
      <c r="CP90" s="182"/>
      <c r="CQ90" s="182"/>
      <c r="CR90" s="182"/>
      <c r="CS90" s="182"/>
      <c r="CT90" s="182"/>
      <c r="CU90" s="182"/>
      <c r="CV90" s="182"/>
      <c r="CW90" s="182"/>
      <c r="CX90" s="182"/>
      <c r="CY90" s="182"/>
      <c r="CZ90" s="182"/>
      <c r="DA90" s="182"/>
      <c r="DB90" s="182"/>
      <c r="DC90" s="182"/>
      <c r="DD90" s="182"/>
      <c r="DE90" s="182"/>
      <c r="DF90" s="182"/>
      <c r="DG90" s="182"/>
      <c r="DH90" s="182"/>
      <c r="DI90" s="182"/>
      <c r="DJ90" s="182"/>
      <c r="DK90" s="182"/>
      <c r="DL90" s="182"/>
      <c r="DM90" s="182"/>
      <c r="DN90" s="182"/>
      <c r="DO90" s="182"/>
      <c r="DP90" s="182"/>
      <c r="DQ90" s="182"/>
      <c r="DR90" s="182"/>
      <c r="DS90" s="182"/>
      <c r="DT90" s="182"/>
      <c r="DU90" s="182"/>
      <c r="DV90" s="182"/>
      <c r="DW90" s="182"/>
      <c r="DX90" s="182"/>
    </row>
    <row r="91" spans="1:128" s="157" customFormat="1" ht="5.25" customHeight="1" x14ac:dyDescent="0.25">
      <c r="B91" s="153"/>
      <c r="C91" s="153"/>
      <c r="D91" s="153"/>
      <c r="E91" s="169"/>
      <c r="F91" s="169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69"/>
      <c r="V91" s="169"/>
      <c r="W91" s="169"/>
      <c r="X91" s="169"/>
      <c r="Y91" s="169"/>
      <c r="Z91" s="169"/>
      <c r="AA91" s="196"/>
      <c r="AB91" s="185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2"/>
      <c r="AT91" s="182"/>
      <c r="AU91" s="182"/>
      <c r="AV91" s="182"/>
      <c r="AW91" s="182"/>
      <c r="AX91" s="182"/>
      <c r="AY91" s="182"/>
      <c r="AZ91" s="182"/>
      <c r="BA91" s="182"/>
      <c r="BB91" s="182"/>
      <c r="BC91" s="182"/>
      <c r="BD91" s="182"/>
      <c r="BE91" s="182"/>
      <c r="BF91" s="182"/>
      <c r="BG91" s="182"/>
      <c r="BH91" s="182"/>
      <c r="BI91" s="182"/>
      <c r="BJ91" s="182"/>
      <c r="BK91" s="182"/>
      <c r="BL91" s="182"/>
      <c r="BM91" s="182"/>
      <c r="BN91" s="182"/>
      <c r="BO91" s="182"/>
      <c r="BP91" s="182"/>
      <c r="BQ91" s="182"/>
      <c r="BR91" s="182"/>
      <c r="BS91" s="182"/>
      <c r="BT91" s="182"/>
      <c r="BU91" s="182"/>
      <c r="BV91" s="182"/>
      <c r="BW91" s="182"/>
      <c r="BX91" s="182"/>
      <c r="BY91" s="182"/>
      <c r="BZ91" s="182"/>
      <c r="CA91" s="182"/>
      <c r="CB91" s="182"/>
      <c r="CC91" s="182"/>
      <c r="CD91" s="182"/>
      <c r="CE91" s="182"/>
      <c r="CF91" s="182"/>
      <c r="CG91" s="182"/>
      <c r="CH91" s="182"/>
      <c r="CI91" s="182"/>
      <c r="CJ91" s="182"/>
      <c r="CK91" s="182"/>
      <c r="CL91" s="182"/>
      <c r="CM91" s="182"/>
      <c r="CN91" s="182"/>
      <c r="CO91" s="182"/>
      <c r="CP91" s="182"/>
      <c r="CQ91" s="182"/>
      <c r="CR91" s="182"/>
      <c r="CS91" s="182"/>
      <c r="CT91" s="182"/>
      <c r="CU91" s="182"/>
      <c r="CV91" s="182"/>
      <c r="CW91" s="182"/>
      <c r="CX91" s="182"/>
      <c r="CY91" s="182"/>
      <c r="CZ91" s="182"/>
      <c r="DA91" s="182"/>
      <c r="DB91" s="182"/>
      <c r="DC91" s="182"/>
      <c r="DD91" s="182"/>
      <c r="DE91" s="182"/>
      <c r="DF91" s="182"/>
      <c r="DG91" s="182"/>
      <c r="DH91" s="182"/>
      <c r="DI91" s="182"/>
      <c r="DJ91" s="182"/>
      <c r="DK91" s="182"/>
      <c r="DL91" s="182"/>
      <c r="DM91" s="182"/>
      <c r="DN91" s="182"/>
      <c r="DO91" s="182"/>
      <c r="DP91" s="182"/>
      <c r="DQ91" s="182"/>
      <c r="DR91" s="182"/>
      <c r="DS91" s="182"/>
      <c r="DT91" s="182"/>
      <c r="DU91" s="182"/>
      <c r="DV91" s="182"/>
      <c r="DW91" s="182"/>
      <c r="DX91" s="182"/>
    </row>
    <row r="92" spans="1:128" s="165" customFormat="1" ht="6" customHeight="1" x14ac:dyDescent="0.35">
      <c r="A92" s="157"/>
      <c r="B92" s="596" t="s">
        <v>294</v>
      </c>
      <c r="C92" s="596"/>
      <c r="D92" s="596"/>
      <c r="E92" s="596"/>
      <c r="F92" s="596"/>
      <c r="G92" s="596"/>
      <c r="H92" s="596"/>
      <c r="I92" s="596"/>
      <c r="J92" s="596"/>
      <c r="K92" s="596"/>
      <c r="L92" s="596"/>
      <c r="M92" s="596"/>
      <c r="N92" s="596"/>
      <c r="O92" s="596"/>
      <c r="P92" s="596"/>
      <c r="Q92" s="596"/>
      <c r="R92" s="596" t="s">
        <v>237</v>
      </c>
      <c r="S92" s="596"/>
      <c r="T92" s="616" t="s">
        <v>245</v>
      </c>
      <c r="U92" s="616"/>
      <c r="V92" s="617" t="s">
        <v>246</v>
      </c>
      <c r="W92" s="617"/>
      <c r="X92" s="617"/>
      <c r="Y92" s="617" t="s">
        <v>247</v>
      </c>
      <c r="Z92" s="617"/>
      <c r="AA92" s="196"/>
      <c r="AB92" s="188"/>
      <c r="AC92" s="187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Q92" s="187"/>
      <c r="AR92" s="187"/>
      <c r="AS92" s="187"/>
      <c r="AT92" s="187"/>
      <c r="AU92" s="187"/>
      <c r="AV92" s="187"/>
      <c r="AW92" s="187"/>
      <c r="AX92" s="187"/>
      <c r="AY92" s="187"/>
      <c r="AZ92" s="187"/>
      <c r="BA92" s="187"/>
      <c r="BB92" s="187"/>
      <c r="BC92" s="187"/>
      <c r="BD92" s="187"/>
      <c r="BE92" s="187"/>
      <c r="BF92" s="187"/>
      <c r="BG92" s="187"/>
      <c r="BH92" s="187"/>
      <c r="BI92" s="187"/>
      <c r="BJ92" s="187"/>
      <c r="BK92" s="187"/>
      <c r="BL92" s="187"/>
      <c r="BM92" s="187"/>
      <c r="BN92" s="187"/>
      <c r="BO92" s="187"/>
      <c r="BP92" s="187"/>
      <c r="BQ92" s="187"/>
      <c r="BR92" s="187"/>
      <c r="BS92" s="187"/>
      <c r="BT92" s="187"/>
      <c r="BU92" s="187"/>
      <c r="BV92" s="187"/>
      <c r="BW92" s="187"/>
      <c r="BX92" s="187"/>
      <c r="BY92" s="187"/>
      <c r="BZ92" s="187"/>
      <c r="CA92" s="187"/>
      <c r="CB92" s="187"/>
      <c r="CC92" s="187"/>
      <c r="CD92" s="187"/>
      <c r="CE92" s="187"/>
      <c r="CF92" s="187"/>
      <c r="CG92" s="187"/>
      <c r="CH92" s="187"/>
      <c r="CI92" s="187"/>
      <c r="CJ92" s="187"/>
      <c r="CK92" s="187"/>
      <c r="CL92" s="187"/>
      <c r="CM92" s="187"/>
      <c r="CN92" s="187"/>
      <c r="CO92" s="187"/>
      <c r="CP92" s="187"/>
      <c r="CQ92" s="187"/>
      <c r="CR92" s="187"/>
      <c r="CS92" s="187"/>
      <c r="CT92" s="187"/>
      <c r="CU92" s="187"/>
      <c r="CV92" s="187"/>
      <c r="CW92" s="187"/>
      <c r="CX92" s="187"/>
      <c r="CY92" s="187"/>
      <c r="CZ92" s="187"/>
      <c r="DA92" s="187"/>
      <c r="DB92" s="187"/>
      <c r="DC92" s="187"/>
      <c r="DD92" s="187"/>
      <c r="DE92" s="187"/>
      <c r="DF92" s="187"/>
      <c r="DG92" s="187"/>
      <c r="DH92" s="187"/>
      <c r="DI92" s="187"/>
      <c r="DJ92" s="187"/>
      <c r="DK92" s="187"/>
      <c r="DL92" s="187"/>
      <c r="DM92" s="187"/>
      <c r="DN92" s="187"/>
      <c r="DO92" s="187"/>
      <c r="DP92" s="187"/>
      <c r="DQ92" s="187"/>
      <c r="DR92" s="187"/>
      <c r="DS92" s="187"/>
      <c r="DT92" s="187"/>
      <c r="DU92" s="187"/>
      <c r="DV92" s="187"/>
      <c r="DW92" s="187"/>
      <c r="DX92" s="187"/>
    </row>
    <row r="93" spans="1:128" s="165" customFormat="1" ht="6" customHeight="1" x14ac:dyDescent="0.35">
      <c r="A93" s="157"/>
      <c r="B93" s="596"/>
      <c r="C93" s="596"/>
      <c r="D93" s="596"/>
      <c r="E93" s="596"/>
      <c r="F93" s="596"/>
      <c r="G93" s="596"/>
      <c r="H93" s="596"/>
      <c r="I93" s="596"/>
      <c r="J93" s="596"/>
      <c r="K93" s="596"/>
      <c r="L93" s="596"/>
      <c r="M93" s="596"/>
      <c r="N93" s="596"/>
      <c r="O93" s="596"/>
      <c r="P93" s="596"/>
      <c r="Q93" s="596"/>
      <c r="R93" s="596"/>
      <c r="S93" s="596"/>
      <c r="T93" s="616"/>
      <c r="U93" s="616"/>
      <c r="V93" s="617"/>
      <c r="W93" s="617"/>
      <c r="X93" s="617"/>
      <c r="Y93" s="617"/>
      <c r="Z93" s="617"/>
      <c r="AA93" s="196"/>
      <c r="AB93" s="188"/>
      <c r="AC93" s="187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  <c r="AQ93" s="187"/>
      <c r="AR93" s="187"/>
      <c r="AS93" s="187"/>
      <c r="AT93" s="187"/>
      <c r="AU93" s="187"/>
      <c r="AV93" s="187"/>
      <c r="AW93" s="187"/>
      <c r="AX93" s="187"/>
      <c r="AY93" s="187"/>
      <c r="AZ93" s="187"/>
      <c r="BA93" s="187"/>
      <c r="BB93" s="187"/>
      <c r="BC93" s="187"/>
      <c r="BD93" s="187"/>
      <c r="BE93" s="187"/>
      <c r="BF93" s="187"/>
      <c r="BG93" s="187"/>
      <c r="BH93" s="187"/>
      <c r="BI93" s="187"/>
      <c r="BJ93" s="187"/>
      <c r="BK93" s="187"/>
      <c r="BL93" s="187"/>
      <c r="BM93" s="187"/>
      <c r="BN93" s="187"/>
      <c r="BO93" s="187"/>
      <c r="BP93" s="187"/>
      <c r="BQ93" s="187"/>
      <c r="BR93" s="187"/>
      <c r="BS93" s="187"/>
      <c r="BT93" s="187"/>
      <c r="BU93" s="187"/>
      <c r="BV93" s="187"/>
      <c r="BW93" s="187"/>
      <c r="BX93" s="187"/>
      <c r="BY93" s="187"/>
      <c r="BZ93" s="187"/>
      <c r="CA93" s="187"/>
      <c r="CB93" s="187"/>
      <c r="CC93" s="187"/>
      <c r="CD93" s="187"/>
      <c r="CE93" s="187"/>
      <c r="CF93" s="187"/>
      <c r="CG93" s="187"/>
      <c r="CH93" s="187"/>
      <c r="CI93" s="187"/>
      <c r="CJ93" s="187"/>
      <c r="CK93" s="187"/>
      <c r="CL93" s="187"/>
      <c r="CM93" s="187"/>
      <c r="CN93" s="187"/>
      <c r="CO93" s="187"/>
      <c r="CP93" s="187"/>
      <c r="CQ93" s="187"/>
      <c r="CR93" s="187"/>
      <c r="CS93" s="187"/>
      <c r="CT93" s="187"/>
      <c r="CU93" s="187"/>
      <c r="CV93" s="187"/>
      <c r="CW93" s="187"/>
      <c r="CX93" s="187"/>
      <c r="CY93" s="187"/>
      <c r="CZ93" s="187"/>
      <c r="DA93" s="187"/>
      <c r="DB93" s="187"/>
      <c r="DC93" s="187"/>
      <c r="DD93" s="187"/>
      <c r="DE93" s="187"/>
      <c r="DF93" s="187"/>
      <c r="DG93" s="187"/>
      <c r="DH93" s="187"/>
      <c r="DI93" s="187"/>
      <c r="DJ93" s="187"/>
      <c r="DK93" s="187"/>
      <c r="DL93" s="187"/>
      <c r="DM93" s="187"/>
      <c r="DN93" s="187"/>
      <c r="DO93" s="187"/>
      <c r="DP93" s="187"/>
      <c r="DQ93" s="187"/>
      <c r="DR93" s="187"/>
      <c r="DS93" s="187"/>
      <c r="DT93" s="187"/>
      <c r="DU93" s="187"/>
      <c r="DV93" s="187"/>
      <c r="DW93" s="187"/>
      <c r="DX93" s="187"/>
    </row>
    <row r="94" spans="1:128" s="165" customFormat="1" ht="14.25" customHeight="1" x14ac:dyDescent="0.35">
      <c r="A94" s="154"/>
      <c r="B94" s="596"/>
      <c r="C94" s="596"/>
      <c r="D94" s="596"/>
      <c r="E94" s="596"/>
      <c r="F94" s="596"/>
      <c r="G94" s="596"/>
      <c r="H94" s="596"/>
      <c r="I94" s="596"/>
      <c r="J94" s="596"/>
      <c r="K94" s="596"/>
      <c r="L94" s="596"/>
      <c r="M94" s="596"/>
      <c r="N94" s="596"/>
      <c r="O94" s="596"/>
      <c r="P94" s="596"/>
      <c r="Q94" s="596"/>
      <c r="R94" s="596"/>
      <c r="S94" s="596"/>
      <c r="T94" s="616"/>
      <c r="U94" s="616"/>
      <c r="V94" s="617"/>
      <c r="W94" s="617"/>
      <c r="X94" s="617"/>
      <c r="Y94" s="617"/>
      <c r="Z94" s="617"/>
      <c r="AA94" s="199"/>
      <c r="AB94" s="188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87"/>
      <c r="AT94" s="187"/>
      <c r="AU94" s="187"/>
      <c r="AV94" s="187"/>
      <c r="AW94" s="187"/>
      <c r="AX94" s="187"/>
      <c r="AY94" s="187"/>
      <c r="AZ94" s="187"/>
      <c r="BA94" s="187"/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/>
      <c r="BO94" s="187"/>
      <c r="BP94" s="187"/>
      <c r="BQ94" s="187"/>
      <c r="BR94" s="187"/>
      <c r="BS94" s="187"/>
      <c r="BT94" s="187"/>
      <c r="BU94" s="187"/>
      <c r="BV94" s="187"/>
      <c r="BW94" s="187"/>
      <c r="BX94" s="187"/>
      <c r="BY94" s="187"/>
      <c r="BZ94" s="187"/>
      <c r="CA94" s="187"/>
      <c r="CB94" s="187"/>
      <c r="CC94" s="187"/>
      <c r="CD94" s="187"/>
      <c r="CE94" s="187"/>
      <c r="CF94" s="187"/>
      <c r="CG94" s="187"/>
      <c r="CH94" s="187"/>
      <c r="CI94" s="187"/>
      <c r="CJ94" s="187"/>
      <c r="CK94" s="187"/>
      <c r="CL94" s="187"/>
      <c r="CM94" s="187"/>
      <c r="CN94" s="187"/>
      <c r="CO94" s="187"/>
      <c r="CP94" s="187"/>
      <c r="CQ94" s="187"/>
      <c r="CR94" s="187"/>
      <c r="CS94" s="187"/>
      <c r="CT94" s="187"/>
      <c r="CU94" s="187"/>
      <c r="CV94" s="187"/>
      <c r="CW94" s="187"/>
      <c r="CX94" s="187"/>
      <c r="CY94" s="187"/>
      <c r="CZ94" s="187"/>
      <c r="DA94" s="187"/>
      <c r="DB94" s="187"/>
      <c r="DC94" s="187"/>
      <c r="DD94" s="187"/>
      <c r="DE94" s="187"/>
      <c r="DF94" s="187"/>
      <c r="DG94" s="187"/>
      <c r="DH94" s="187"/>
      <c r="DI94" s="187"/>
      <c r="DJ94" s="187"/>
      <c r="DK94" s="187"/>
      <c r="DL94" s="187"/>
      <c r="DM94" s="187"/>
      <c r="DN94" s="187"/>
      <c r="DO94" s="187"/>
      <c r="DP94" s="187"/>
      <c r="DQ94" s="187"/>
      <c r="DR94" s="187"/>
      <c r="DS94" s="187"/>
      <c r="DT94" s="187"/>
      <c r="DU94" s="187"/>
      <c r="DV94" s="187"/>
      <c r="DW94" s="187"/>
      <c r="DX94" s="187"/>
    </row>
    <row r="95" spans="1:128" s="165" customFormat="1" ht="15" customHeight="1" x14ac:dyDescent="0.35">
      <c r="A95" s="157"/>
      <c r="B95" s="202" t="s">
        <v>223</v>
      </c>
      <c r="C95" s="603" t="s">
        <v>147</v>
      </c>
      <c r="D95" s="603"/>
      <c r="E95" s="603"/>
      <c r="F95" s="603"/>
      <c r="G95" s="603"/>
      <c r="H95" s="603"/>
      <c r="I95" s="603"/>
      <c r="J95" s="603"/>
      <c r="K95" s="603"/>
      <c r="L95" s="603"/>
      <c r="M95" s="603"/>
      <c r="N95" s="603"/>
      <c r="O95" s="603"/>
      <c r="P95" s="603"/>
      <c r="Q95" s="603"/>
      <c r="R95" s="606" t="s">
        <v>131</v>
      </c>
      <c r="S95" s="606"/>
      <c r="T95" s="618" t="s">
        <v>156</v>
      </c>
      <c r="U95" s="618"/>
      <c r="V95" s="618" t="s">
        <v>156</v>
      </c>
      <c r="W95" s="618"/>
      <c r="X95" s="618"/>
      <c r="Y95" s="618" t="s">
        <v>156</v>
      </c>
      <c r="Z95" s="618"/>
      <c r="AA95" s="196"/>
      <c r="AB95" s="188"/>
      <c r="AC95" s="187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/>
      <c r="AR95" s="187"/>
      <c r="AS95" s="187"/>
      <c r="AT95" s="187"/>
      <c r="AU95" s="187"/>
      <c r="AV95" s="187"/>
      <c r="AW95" s="187"/>
      <c r="AX95" s="187"/>
      <c r="AY95" s="187"/>
      <c r="AZ95" s="187"/>
      <c r="BA95" s="187"/>
      <c r="BB95" s="187"/>
      <c r="BC95" s="187"/>
      <c r="BD95" s="187"/>
      <c r="BE95" s="187"/>
      <c r="BF95" s="187"/>
      <c r="BG95" s="187"/>
      <c r="BH95" s="187"/>
      <c r="BI95" s="187"/>
      <c r="BJ95" s="187"/>
      <c r="BK95" s="187"/>
      <c r="BL95" s="187"/>
      <c r="BM95" s="187"/>
      <c r="BN95" s="187"/>
      <c r="BO95" s="187"/>
      <c r="BP95" s="187"/>
      <c r="BQ95" s="187"/>
      <c r="BR95" s="187"/>
      <c r="BS95" s="187"/>
      <c r="BT95" s="187"/>
      <c r="BU95" s="187"/>
      <c r="BV95" s="187"/>
      <c r="BW95" s="187"/>
      <c r="BX95" s="187"/>
      <c r="BY95" s="187"/>
      <c r="BZ95" s="187"/>
      <c r="CA95" s="187"/>
      <c r="CB95" s="187"/>
      <c r="CC95" s="187"/>
      <c r="CD95" s="187"/>
      <c r="CE95" s="187"/>
      <c r="CF95" s="187"/>
      <c r="CG95" s="187"/>
      <c r="CH95" s="187"/>
      <c r="CI95" s="187"/>
      <c r="CJ95" s="187"/>
      <c r="CK95" s="187"/>
      <c r="CL95" s="187"/>
      <c r="CM95" s="187"/>
      <c r="CN95" s="187"/>
      <c r="CO95" s="187"/>
      <c r="CP95" s="187"/>
      <c r="CQ95" s="187"/>
      <c r="CR95" s="187"/>
      <c r="CS95" s="187"/>
      <c r="CT95" s="187"/>
      <c r="CU95" s="187"/>
      <c r="CV95" s="187"/>
      <c r="CW95" s="187"/>
      <c r="CX95" s="187"/>
      <c r="CY95" s="187"/>
      <c r="CZ95" s="187"/>
      <c r="DA95" s="187"/>
      <c r="DB95" s="187"/>
      <c r="DC95" s="187"/>
      <c r="DD95" s="187"/>
      <c r="DE95" s="187"/>
      <c r="DF95" s="187"/>
      <c r="DG95" s="187"/>
      <c r="DH95" s="187"/>
      <c r="DI95" s="187"/>
      <c r="DJ95" s="187"/>
      <c r="DK95" s="187"/>
      <c r="DL95" s="187"/>
      <c r="DM95" s="187"/>
      <c r="DN95" s="187"/>
      <c r="DO95" s="187"/>
      <c r="DP95" s="187"/>
      <c r="DQ95" s="187"/>
      <c r="DR95" s="187"/>
      <c r="DS95" s="187"/>
      <c r="DT95" s="187"/>
      <c r="DU95" s="187"/>
      <c r="DV95" s="187"/>
      <c r="DW95" s="187"/>
      <c r="DX95" s="187"/>
    </row>
    <row r="96" spans="1:128" s="157" customFormat="1" ht="15" customHeight="1" x14ac:dyDescent="0.35">
      <c r="B96" s="202" t="s">
        <v>224</v>
      </c>
      <c r="C96" s="603"/>
      <c r="D96" s="603"/>
      <c r="E96" s="603"/>
      <c r="F96" s="603"/>
      <c r="G96" s="603"/>
      <c r="H96" s="603"/>
      <c r="I96" s="603"/>
      <c r="J96" s="603"/>
      <c r="K96" s="603"/>
      <c r="L96" s="603"/>
      <c r="M96" s="603"/>
      <c r="N96" s="603"/>
      <c r="O96" s="603"/>
      <c r="P96" s="603"/>
      <c r="Q96" s="603"/>
      <c r="R96" s="606"/>
      <c r="S96" s="606"/>
      <c r="T96" s="618"/>
      <c r="U96" s="618"/>
      <c r="V96" s="618"/>
      <c r="W96" s="618"/>
      <c r="X96" s="618"/>
      <c r="Y96" s="618"/>
      <c r="Z96" s="618"/>
      <c r="AA96" s="196"/>
      <c r="AB96" s="185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  <c r="AR96" s="182"/>
      <c r="AS96" s="182"/>
      <c r="AT96" s="182"/>
      <c r="AU96" s="182"/>
      <c r="AV96" s="182"/>
      <c r="AW96" s="182"/>
      <c r="AX96" s="182"/>
      <c r="AY96" s="182"/>
      <c r="AZ96" s="182"/>
      <c r="BA96" s="182"/>
      <c r="BB96" s="182"/>
      <c r="BC96" s="182"/>
      <c r="BD96" s="182"/>
      <c r="BE96" s="182"/>
      <c r="BF96" s="182"/>
      <c r="BG96" s="182"/>
      <c r="BH96" s="182"/>
      <c r="BI96" s="182"/>
      <c r="BJ96" s="182"/>
      <c r="BK96" s="182"/>
      <c r="BL96" s="182"/>
      <c r="BM96" s="182"/>
      <c r="BN96" s="182"/>
      <c r="BO96" s="182"/>
      <c r="BP96" s="182"/>
      <c r="BQ96" s="182"/>
      <c r="BR96" s="182"/>
      <c r="BS96" s="182"/>
      <c r="BT96" s="182"/>
      <c r="BU96" s="182"/>
      <c r="BV96" s="182"/>
      <c r="BW96" s="182"/>
      <c r="BX96" s="182"/>
      <c r="BY96" s="182"/>
      <c r="BZ96" s="182"/>
      <c r="CA96" s="182"/>
      <c r="CB96" s="182"/>
      <c r="CC96" s="182"/>
      <c r="CD96" s="182"/>
      <c r="CE96" s="182"/>
      <c r="CF96" s="182"/>
      <c r="CG96" s="182"/>
      <c r="CH96" s="182"/>
      <c r="CI96" s="182"/>
      <c r="CJ96" s="182"/>
      <c r="CK96" s="182"/>
      <c r="CL96" s="182"/>
      <c r="CM96" s="182"/>
      <c r="CN96" s="182"/>
      <c r="CO96" s="182"/>
      <c r="CP96" s="182"/>
      <c r="CQ96" s="182"/>
      <c r="CR96" s="182"/>
      <c r="CS96" s="182"/>
      <c r="CT96" s="182"/>
      <c r="CU96" s="182"/>
      <c r="CV96" s="182"/>
      <c r="CW96" s="182"/>
      <c r="CX96" s="182"/>
      <c r="CY96" s="182"/>
      <c r="CZ96" s="182"/>
      <c r="DA96" s="182"/>
      <c r="DB96" s="182"/>
      <c r="DC96" s="182"/>
      <c r="DD96" s="182"/>
      <c r="DE96" s="182"/>
      <c r="DF96" s="182"/>
      <c r="DG96" s="182"/>
      <c r="DH96" s="182"/>
      <c r="DI96" s="182"/>
      <c r="DJ96" s="182"/>
      <c r="DK96" s="182"/>
      <c r="DL96" s="182"/>
      <c r="DM96" s="182"/>
      <c r="DN96" s="182"/>
      <c r="DO96" s="182"/>
      <c r="DP96" s="182"/>
      <c r="DQ96" s="182"/>
      <c r="DR96" s="182"/>
      <c r="DS96" s="182"/>
      <c r="DT96" s="182"/>
      <c r="DU96" s="182"/>
      <c r="DV96" s="182"/>
      <c r="DW96" s="182"/>
      <c r="DX96" s="182"/>
    </row>
    <row r="97" spans="1:128" s="157" customFormat="1" ht="15" customHeight="1" x14ac:dyDescent="0.35">
      <c r="B97" s="202" t="s">
        <v>225</v>
      </c>
      <c r="C97" s="603"/>
      <c r="D97" s="603"/>
      <c r="E97" s="603"/>
      <c r="F97" s="603"/>
      <c r="G97" s="603"/>
      <c r="H97" s="603"/>
      <c r="I97" s="603"/>
      <c r="J97" s="603"/>
      <c r="K97" s="603"/>
      <c r="L97" s="603"/>
      <c r="M97" s="603"/>
      <c r="N97" s="603"/>
      <c r="O97" s="603"/>
      <c r="P97" s="603"/>
      <c r="Q97" s="603"/>
      <c r="R97" s="606"/>
      <c r="S97" s="606"/>
      <c r="T97" s="618"/>
      <c r="U97" s="618"/>
      <c r="V97" s="618"/>
      <c r="W97" s="618"/>
      <c r="X97" s="618"/>
      <c r="Y97" s="618"/>
      <c r="Z97" s="618"/>
      <c r="AA97" s="196"/>
      <c r="AB97" s="185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  <c r="AR97" s="182"/>
      <c r="AS97" s="182"/>
      <c r="AT97" s="182"/>
      <c r="AU97" s="182"/>
      <c r="AV97" s="182"/>
      <c r="AW97" s="182"/>
      <c r="AX97" s="182"/>
      <c r="AY97" s="182"/>
      <c r="AZ97" s="182"/>
      <c r="BA97" s="182"/>
      <c r="BB97" s="182"/>
      <c r="BC97" s="182"/>
      <c r="BD97" s="182"/>
      <c r="BE97" s="182"/>
      <c r="BF97" s="182"/>
      <c r="BG97" s="182"/>
      <c r="BH97" s="182"/>
      <c r="BI97" s="182"/>
      <c r="BJ97" s="182"/>
      <c r="BK97" s="182"/>
      <c r="BL97" s="182"/>
      <c r="BM97" s="182"/>
      <c r="BN97" s="182"/>
      <c r="BO97" s="182"/>
      <c r="BP97" s="182"/>
      <c r="BQ97" s="182"/>
      <c r="BR97" s="182"/>
      <c r="BS97" s="182"/>
      <c r="BT97" s="182"/>
      <c r="BU97" s="182"/>
      <c r="BV97" s="182"/>
      <c r="BW97" s="182"/>
      <c r="BX97" s="182"/>
      <c r="BY97" s="182"/>
      <c r="BZ97" s="182"/>
      <c r="CA97" s="182"/>
      <c r="CB97" s="182"/>
      <c r="CC97" s="182"/>
      <c r="CD97" s="182"/>
      <c r="CE97" s="182"/>
      <c r="CF97" s="182"/>
      <c r="CG97" s="182"/>
      <c r="CH97" s="182"/>
      <c r="CI97" s="182"/>
      <c r="CJ97" s="182"/>
      <c r="CK97" s="182"/>
      <c r="CL97" s="182"/>
      <c r="CM97" s="182"/>
      <c r="CN97" s="182"/>
      <c r="CO97" s="182"/>
      <c r="CP97" s="182"/>
      <c r="CQ97" s="182"/>
      <c r="CR97" s="182"/>
      <c r="CS97" s="182"/>
      <c r="CT97" s="182"/>
      <c r="CU97" s="182"/>
      <c r="CV97" s="182"/>
      <c r="CW97" s="182"/>
      <c r="CX97" s="182"/>
      <c r="CY97" s="182"/>
      <c r="CZ97" s="182"/>
      <c r="DA97" s="182"/>
      <c r="DB97" s="182"/>
      <c r="DC97" s="182"/>
      <c r="DD97" s="182"/>
      <c r="DE97" s="182"/>
      <c r="DF97" s="182"/>
      <c r="DG97" s="182"/>
      <c r="DH97" s="182"/>
      <c r="DI97" s="182"/>
      <c r="DJ97" s="182"/>
      <c r="DK97" s="182"/>
      <c r="DL97" s="182"/>
      <c r="DM97" s="182"/>
      <c r="DN97" s="182"/>
      <c r="DO97" s="182"/>
      <c r="DP97" s="182"/>
      <c r="DQ97" s="182"/>
      <c r="DR97" s="182"/>
      <c r="DS97" s="182"/>
      <c r="DT97" s="182"/>
      <c r="DU97" s="182"/>
      <c r="DV97" s="182"/>
      <c r="DW97" s="182"/>
      <c r="DX97" s="182"/>
    </row>
    <row r="98" spans="1:128" s="157" customFormat="1" ht="6.75" customHeight="1" x14ac:dyDescent="0.35">
      <c r="A98" s="621"/>
      <c r="B98" s="621"/>
      <c r="C98" s="621"/>
      <c r="D98" s="621"/>
      <c r="E98" s="621"/>
      <c r="F98" s="621"/>
      <c r="G98" s="621"/>
      <c r="H98" s="621"/>
      <c r="I98" s="621"/>
      <c r="J98" s="621"/>
      <c r="K98" s="621"/>
      <c r="L98" s="621"/>
      <c r="M98" s="621"/>
      <c r="N98" s="621"/>
      <c r="O98" s="621"/>
      <c r="P98" s="621"/>
      <c r="Q98" s="621"/>
      <c r="R98" s="621"/>
      <c r="S98" s="621"/>
      <c r="T98" s="621"/>
      <c r="U98" s="621"/>
      <c r="V98" s="621"/>
      <c r="W98" s="621"/>
      <c r="X98" s="621"/>
      <c r="Y98" s="621"/>
      <c r="Z98" s="621"/>
      <c r="AA98" s="621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2"/>
      <c r="AT98" s="182"/>
      <c r="AU98" s="182"/>
      <c r="AV98" s="182"/>
      <c r="AW98" s="182"/>
      <c r="AX98" s="182"/>
      <c r="AY98" s="182"/>
      <c r="AZ98" s="182"/>
      <c r="BA98" s="182"/>
      <c r="BB98" s="182"/>
      <c r="BC98" s="182"/>
      <c r="BD98" s="182"/>
      <c r="BE98" s="182"/>
      <c r="BF98" s="182"/>
      <c r="BG98" s="182"/>
      <c r="BH98" s="182"/>
      <c r="BI98" s="182"/>
      <c r="BJ98" s="182"/>
      <c r="BK98" s="182"/>
      <c r="BL98" s="182"/>
      <c r="BM98" s="182"/>
      <c r="BN98" s="182"/>
      <c r="BO98" s="182"/>
      <c r="BP98" s="182"/>
      <c r="BQ98" s="182"/>
      <c r="BR98" s="182"/>
      <c r="BS98" s="182"/>
      <c r="BT98" s="182"/>
      <c r="BU98" s="182"/>
      <c r="BV98" s="182"/>
      <c r="BW98" s="182"/>
      <c r="BX98" s="182"/>
      <c r="BY98" s="182"/>
      <c r="BZ98" s="182"/>
      <c r="CA98" s="182"/>
      <c r="CB98" s="182"/>
      <c r="CC98" s="182"/>
      <c r="CD98" s="182"/>
      <c r="CE98" s="182"/>
      <c r="CF98" s="182"/>
      <c r="CG98" s="182"/>
      <c r="CH98" s="182"/>
      <c r="CI98" s="182"/>
      <c r="CJ98" s="182"/>
      <c r="CK98" s="182"/>
      <c r="CL98" s="182"/>
      <c r="CM98" s="182"/>
      <c r="CN98" s="182"/>
      <c r="CO98" s="182"/>
      <c r="CP98" s="182"/>
      <c r="CQ98" s="182"/>
      <c r="CR98" s="182"/>
      <c r="CS98" s="182"/>
      <c r="CT98" s="182"/>
      <c r="CU98" s="182"/>
      <c r="CV98" s="182"/>
      <c r="CW98" s="182"/>
      <c r="CX98" s="182"/>
      <c r="CY98" s="182"/>
      <c r="CZ98" s="182"/>
      <c r="DA98" s="182"/>
      <c r="DB98" s="182"/>
      <c r="DC98" s="182"/>
      <c r="DD98" s="182"/>
      <c r="DE98" s="182"/>
      <c r="DF98" s="182"/>
      <c r="DG98" s="182"/>
      <c r="DH98" s="182"/>
      <c r="DI98" s="182"/>
      <c r="DJ98" s="182"/>
      <c r="DK98" s="182"/>
      <c r="DL98" s="182"/>
      <c r="DM98" s="182"/>
      <c r="DN98" s="182"/>
      <c r="DO98" s="182"/>
      <c r="DP98" s="182"/>
      <c r="DQ98" s="182"/>
      <c r="DR98" s="182"/>
      <c r="DS98" s="182"/>
      <c r="DT98" s="182"/>
      <c r="DU98" s="182"/>
      <c r="DV98" s="182"/>
      <c r="DW98" s="182"/>
      <c r="DX98" s="182"/>
    </row>
    <row r="99" spans="1:128" s="157" customFormat="1" ht="9.75" customHeight="1" x14ac:dyDescent="0.25">
      <c r="B99" s="619"/>
      <c r="C99" s="619"/>
      <c r="D99" s="619"/>
      <c r="E99" s="620" t="str">
        <f>I7</f>
        <v>Supervisor Sénior de Servicios de Campamento</v>
      </c>
      <c r="F99" s="620"/>
      <c r="G99" s="620"/>
      <c r="H99" s="620"/>
      <c r="I99" s="620"/>
      <c r="J99" s="620"/>
      <c r="K99" s="620"/>
      <c r="L99" s="620"/>
      <c r="M99" s="620"/>
      <c r="N99" s="620"/>
      <c r="O99" s="620"/>
      <c r="P99" s="620"/>
      <c r="Q99" s="620"/>
      <c r="R99" s="620"/>
      <c r="S99" s="620"/>
      <c r="T99" s="620"/>
      <c r="U99" s="620"/>
      <c r="V99" s="620"/>
      <c r="W99" s="620"/>
      <c r="X99" s="620"/>
      <c r="Y99" s="620"/>
      <c r="Z99" s="620"/>
      <c r="AA99" s="196"/>
      <c r="AB99" s="185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  <c r="AR99" s="182"/>
      <c r="AS99" s="182"/>
      <c r="AT99" s="182"/>
      <c r="AU99" s="182"/>
      <c r="AV99" s="182"/>
      <c r="AW99" s="182"/>
      <c r="AX99" s="182"/>
      <c r="AY99" s="182"/>
      <c r="AZ99" s="182"/>
      <c r="BA99" s="182"/>
      <c r="BB99" s="182"/>
      <c r="BC99" s="182"/>
      <c r="BD99" s="182"/>
      <c r="BE99" s="182"/>
      <c r="BF99" s="182"/>
      <c r="BG99" s="182"/>
      <c r="BH99" s="182"/>
      <c r="BI99" s="182"/>
      <c r="BJ99" s="182"/>
      <c r="BK99" s="182"/>
      <c r="BL99" s="182"/>
      <c r="BM99" s="182"/>
      <c r="BN99" s="182"/>
      <c r="BO99" s="182"/>
      <c r="BP99" s="182"/>
      <c r="BQ99" s="182"/>
      <c r="BR99" s="182"/>
      <c r="BS99" s="182"/>
      <c r="BT99" s="182"/>
      <c r="BU99" s="182"/>
      <c r="BV99" s="182"/>
      <c r="BW99" s="182"/>
      <c r="BX99" s="182"/>
      <c r="BY99" s="182"/>
      <c r="BZ99" s="182"/>
      <c r="CA99" s="182"/>
      <c r="CB99" s="182"/>
      <c r="CC99" s="182"/>
      <c r="CD99" s="182"/>
      <c r="CE99" s="182"/>
      <c r="CF99" s="182"/>
      <c r="CG99" s="182"/>
      <c r="CH99" s="182"/>
      <c r="CI99" s="182"/>
      <c r="CJ99" s="182"/>
      <c r="CK99" s="182"/>
      <c r="CL99" s="182"/>
      <c r="CM99" s="182"/>
      <c r="CN99" s="182"/>
      <c r="CO99" s="182"/>
      <c r="CP99" s="182"/>
      <c r="CQ99" s="182"/>
      <c r="CR99" s="182"/>
      <c r="CS99" s="182"/>
      <c r="CT99" s="182"/>
      <c r="CU99" s="182"/>
      <c r="CV99" s="182"/>
      <c r="CW99" s="182"/>
      <c r="CX99" s="182"/>
      <c r="CY99" s="182"/>
      <c r="CZ99" s="182"/>
      <c r="DA99" s="182"/>
      <c r="DB99" s="182"/>
      <c r="DC99" s="182"/>
      <c r="DD99" s="182"/>
      <c r="DE99" s="182"/>
      <c r="DF99" s="182"/>
      <c r="DG99" s="182"/>
      <c r="DH99" s="182"/>
      <c r="DI99" s="182"/>
      <c r="DJ99" s="182"/>
      <c r="DK99" s="182"/>
      <c r="DL99" s="182"/>
      <c r="DM99" s="182"/>
      <c r="DN99" s="182"/>
      <c r="DO99" s="182"/>
      <c r="DP99" s="182"/>
      <c r="DQ99" s="182"/>
      <c r="DR99" s="182"/>
      <c r="DS99" s="182"/>
      <c r="DT99" s="182"/>
      <c r="DU99" s="182"/>
      <c r="DV99" s="182"/>
      <c r="DW99" s="182"/>
      <c r="DX99" s="182"/>
    </row>
    <row r="100" spans="1:128" s="157" customFormat="1" ht="6.75" customHeight="1" x14ac:dyDescent="0.35">
      <c r="A100" s="154"/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  <c r="AA100" s="199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  <c r="AR100" s="182"/>
      <c r="AS100" s="182"/>
      <c r="AT100" s="182"/>
      <c r="AU100" s="182"/>
      <c r="AV100" s="182"/>
      <c r="AW100" s="182"/>
      <c r="AX100" s="182"/>
      <c r="AY100" s="182"/>
      <c r="AZ100" s="182"/>
      <c r="BA100" s="182"/>
      <c r="BB100" s="182"/>
      <c r="BC100" s="182"/>
      <c r="BD100" s="182"/>
      <c r="BE100" s="182"/>
      <c r="BF100" s="182"/>
      <c r="BG100" s="182"/>
      <c r="BH100" s="182"/>
      <c r="BI100" s="182"/>
      <c r="BJ100" s="182"/>
      <c r="BK100" s="182"/>
      <c r="BL100" s="182"/>
      <c r="BM100" s="182"/>
      <c r="BN100" s="182"/>
      <c r="BO100" s="182"/>
      <c r="BP100" s="182"/>
      <c r="BQ100" s="182"/>
      <c r="BR100" s="182"/>
      <c r="BS100" s="182"/>
      <c r="BT100" s="182"/>
      <c r="BU100" s="182"/>
      <c r="BV100" s="182"/>
      <c r="BW100" s="182"/>
      <c r="BX100" s="182"/>
      <c r="BY100" s="182"/>
      <c r="BZ100" s="182"/>
      <c r="CA100" s="182"/>
      <c r="CB100" s="182"/>
      <c r="CC100" s="182"/>
      <c r="CD100" s="182"/>
      <c r="CE100" s="182"/>
      <c r="CF100" s="182"/>
      <c r="CG100" s="182"/>
      <c r="CH100" s="182"/>
      <c r="CI100" s="182"/>
      <c r="CJ100" s="182"/>
      <c r="CK100" s="182"/>
      <c r="CL100" s="182"/>
      <c r="CM100" s="182"/>
      <c r="CN100" s="182"/>
      <c r="CO100" s="182"/>
      <c r="CP100" s="182"/>
      <c r="CQ100" s="182"/>
      <c r="CR100" s="182"/>
      <c r="CS100" s="182"/>
      <c r="CT100" s="182"/>
      <c r="CU100" s="182"/>
      <c r="CV100" s="182"/>
      <c r="CW100" s="182"/>
      <c r="CX100" s="182"/>
      <c r="CY100" s="182"/>
      <c r="CZ100" s="182"/>
      <c r="DA100" s="182"/>
      <c r="DB100" s="182"/>
      <c r="DC100" s="182"/>
      <c r="DD100" s="182"/>
      <c r="DE100" s="182"/>
      <c r="DF100" s="182"/>
      <c r="DG100" s="182"/>
      <c r="DH100" s="182"/>
      <c r="DI100" s="182"/>
      <c r="DJ100" s="182"/>
      <c r="DK100" s="182"/>
      <c r="DL100" s="182"/>
      <c r="DM100" s="182"/>
      <c r="DN100" s="182"/>
      <c r="DO100" s="182"/>
      <c r="DP100" s="182"/>
      <c r="DQ100" s="182"/>
      <c r="DR100" s="182"/>
      <c r="DS100" s="182"/>
      <c r="DT100" s="182"/>
      <c r="DU100" s="182"/>
      <c r="DV100" s="182"/>
      <c r="DW100" s="182"/>
      <c r="DX100" s="182"/>
    </row>
    <row r="101" spans="1:128" s="157" customFormat="1" ht="6.75" customHeight="1" x14ac:dyDescent="0.35">
      <c r="A101" s="154"/>
      <c r="B101" s="154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  <c r="AA101" s="199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  <c r="AR101" s="182"/>
      <c r="AS101" s="182"/>
      <c r="AT101" s="182"/>
      <c r="AU101" s="182"/>
      <c r="AV101" s="182"/>
      <c r="AW101" s="182"/>
      <c r="AX101" s="182"/>
      <c r="AY101" s="182"/>
      <c r="AZ101" s="182"/>
      <c r="BA101" s="182"/>
      <c r="BB101" s="182"/>
      <c r="BC101" s="182"/>
      <c r="BD101" s="182"/>
      <c r="BE101" s="182"/>
      <c r="BF101" s="182"/>
      <c r="BG101" s="182"/>
      <c r="BH101" s="182"/>
      <c r="BI101" s="182"/>
      <c r="BJ101" s="182"/>
      <c r="BK101" s="182"/>
      <c r="BL101" s="182"/>
      <c r="BM101" s="182"/>
      <c r="BN101" s="182"/>
      <c r="BO101" s="182"/>
      <c r="BP101" s="182"/>
      <c r="BQ101" s="182"/>
      <c r="BR101" s="182"/>
      <c r="BS101" s="182"/>
      <c r="BT101" s="182"/>
      <c r="BU101" s="182"/>
      <c r="BV101" s="182"/>
      <c r="BW101" s="182"/>
      <c r="BX101" s="182"/>
      <c r="BY101" s="182"/>
      <c r="BZ101" s="182"/>
      <c r="CA101" s="182"/>
      <c r="CB101" s="182"/>
      <c r="CC101" s="182"/>
      <c r="CD101" s="182"/>
      <c r="CE101" s="182"/>
      <c r="CF101" s="182"/>
      <c r="CG101" s="182"/>
      <c r="CH101" s="182"/>
      <c r="CI101" s="182"/>
      <c r="CJ101" s="182"/>
      <c r="CK101" s="182"/>
      <c r="CL101" s="182"/>
      <c r="CM101" s="182"/>
      <c r="CN101" s="182"/>
      <c r="CO101" s="182"/>
      <c r="CP101" s="182"/>
      <c r="CQ101" s="182"/>
      <c r="CR101" s="182"/>
      <c r="CS101" s="182"/>
      <c r="CT101" s="182"/>
      <c r="CU101" s="182"/>
      <c r="CV101" s="182"/>
      <c r="CW101" s="182"/>
      <c r="CX101" s="182"/>
      <c r="CY101" s="182"/>
      <c r="CZ101" s="182"/>
      <c r="DA101" s="182"/>
      <c r="DB101" s="182"/>
      <c r="DC101" s="182"/>
      <c r="DD101" s="182"/>
      <c r="DE101" s="182"/>
      <c r="DF101" s="182"/>
      <c r="DG101" s="182"/>
      <c r="DH101" s="182"/>
      <c r="DI101" s="182"/>
      <c r="DJ101" s="182"/>
      <c r="DK101" s="182"/>
      <c r="DL101" s="182"/>
      <c r="DM101" s="182"/>
      <c r="DN101" s="182"/>
      <c r="DO101" s="182"/>
      <c r="DP101" s="182"/>
      <c r="DQ101" s="182"/>
      <c r="DR101" s="182"/>
      <c r="DS101" s="182"/>
      <c r="DT101" s="182"/>
      <c r="DU101" s="182"/>
      <c r="DV101" s="182"/>
      <c r="DW101" s="182"/>
      <c r="DX101" s="182"/>
    </row>
    <row r="102" spans="1:128" s="157" customFormat="1" ht="14.25" customHeight="1" x14ac:dyDescent="0.35">
      <c r="B102" s="596" t="s">
        <v>248</v>
      </c>
      <c r="C102" s="596"/>
      <c r="D102" s="596"/>
      <c r="E102" s="596"/>
      <c r="F102" s="596"/>
      <c r="G102" s="596"/>
      <c r="H102" s="596"/>
      <c r="I102" s="596"/>
      <c r="J102" s="596"/>
      <c r="K102" s="596"/>
      <c r="L102" s="596"/>
      <c r="M102" s="596"/>
      <c r="N102" s="596"/>
      <c r="O102" s="596"/>
      <c r="P102" s="596"/>
      <c r="Q102" s="596"/>
      <c r="R102" s="596"/>
      <c r="S102" s="596"/>
      <c r="T102" s="596"/>
      <c r="U102" s="596"/>
      <c r="V102" s="596"/>
      <c r="W102" s="596"/>
      <c r="X102" s="596" t="s">
        <v>237</v>
      </c>
      <c r="Y102" s="596"/>
      <c r="Z102" s="596"/>
      <c r="AA102" s="196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  <c r="AR102" s="182"/>
      <c r="AS102" s="182"/>
      <c r="AT102" s="182"/>
      <c r="AU102" s="182"/>
      <c r="AV102" s="182"/>
      <c r="AW102" s="182"/>
      <c r="AX102" s="182"/>
      <c r="AY102" s="182"/>
      <c r="AZ102" s="182"/>
      <c r="BA102" s="182"/>
      <c r="BB102" s="182"/>
      <c r="BC102" s="182"/>
      <c r="BD102" s="182"/>
      <c r="BE102" s="182"/>
      <c r="BF102" s="182"/>
      <c r="BG102" s="182"/>
      <c r="BH102" s="182"/>
      <c r="BI102" s="182"/>
      <c r="BJ102" s="182"/>
      <c r="BK102" s="182"/>
      <c r="BL102" s="182"/>
      <c r="BM102" s="182"/>
      <c r="BN102" s="182"/>
      <c r="BO102" s="182"/>
      <c r="BP102" s="182"/>
      <c r="BQ102" s="182"/>
      <c r="BR102" s="182"/>
      <c r="BS102" s="182"/>
      <c r="BT102" s="182"/>
      <c r="BU102" s="182"/>
      <c r="BV102" s="182"/>
      <c r="BW102" s="182"/>
      <c r="BX102" s="182"/>
      <c r="BY102" s="182"/>
      <c r="BZ102" s="182"/>
      <c r="CA102" s="182"/>
      <c r="CB102" s="182"/>
      <c r="CC102" s="182"/>
      <c r="CD102" s="182"/>
      <c r="CE102" s="182"/>
      <c r="CF102" s="182"/>
      <c r="CG102" s="182"/>
      <c r="CH102" s="182"/>
      <c r="CI102" s="182"/>
      <c r="CJ102" s="182"/>
      <c r="CK102" s="182"/>
      <c r="CL102" s="182"/>
      <c r="CM102" s="182"/>
      <c r="CN102" s="182"/>
      <c r="CO102" s="182"/>
      <c r="CP102" s="182"/>
      <c r="CQ102" s="182"/>
      <c r="CR102" s="182"/>
      <c r="CS102" s="182"/>
      <c r="CT102" s="182"/>
      <c r="CU102" s="182"/>
      <c r="CV102" s="182"/>
      <c r="CW102" s="182"/>
      <c r="CX102" s="182"/>
      <c r="CY102" s="182"/>
      <c r="CZ102" s="182"/>
      <c r="DA102" s="182"/>
      <c r="DB102" s="182"/>
      <c r="DC102" s="182"/>
      <c r="DD102" s="182"/>
      <c r="DE102" s="182"/>
      <c r="DF102" s="182"/>
      <c r="DG102" s="182"/>
      <c r="DH102" s="182"/>
      <c r="DI102" s="182"/>
      <c r="DJ102" s="182"/>
      <c r="DK102" s="182"/>
      <c r="DL102" s="182"/>
      <c r="DM102" s="182"/>
      <c r="DN102" s="182"/>
      <c r="DO102" s="182"/>
      <c r="DP102" s="182"/>
      <c r="DQ102" s="182"/>
      <c r="DR102" s="182"/>
      <c r="DS102" s="182"/>
      <c r="DT102" s="182"/>
      <c r="DU102" s="182"/>
      <c r="DV102" s="182"/>
      <c r="DW102" s="182"/>
      <c r="DX102" s="182"/>
    </row>
    <row r="103" spans="1:128" s="157" customFormat="1" ht="9.75" customHeight="1" x14ac:dyDescent="0.35">
      <c r="B103" s="596"/>
      <c r="C103" s="596"/>
      <c r="D103" s="596"/>
      <c r="E103" s="596"/>
      <c r="F103" s="596"/>
      <c r="G103" s="596"/>
      <c r="H103" s="596"/>
      <c r="I103" s="596"/>
      <c r="J103" s="596"/>
      <c r="K103" s="596"/>
      <c r="L103" s="596"/>
      <c r="M103" s="596"/>
      <c r="N103" s="596"/>
      <c r="O103" s="596"/>
      <c r="P103" s="596"/>
      <c r="Q103" s="596"/>
      <c r="R103" s="596"/>
      <c r="S103" s="596"/>
      <c r="T103" s="596"/>
      <c r="U103" s="596"/>
      <c r="V103" s="596"/>
      <c r="W103" s="596"/>
      <c r="X103" s="596"/>
      <c r="Y103" s="596"/>
      <c r="Z103" s="596"/>
      <c r="AA103" s="196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  <c r="AR103" s="182"/>
      <c r="AS103" s="182"/>
      <c r="AT103" s="182"/>
      <c r="AU103" s="182"/>
      <c r="AV103" s="182"/>
      <c r="AW103" s="182"/>
      <c r="AX103" s="182"/>
      <c r="AY103" s="182"/>
      <c r="AZ103" s="182"/>
      <c r="BA103" s="182"/>
      <c r="BB103" s="182"/>
      <c r="BC103" s="182"/>
      <c r="BD103" s="182"/>
      <c r="BE103" s="182"/>
      <c r="BF103" s="182"/>
      <c r="BG103" s="182"/>
      <c r="BH103" s="182"/>
      <c r="BI103" s="182"/>
      <c r="BJ103" s="182"/>
      <c r="BK103" s="182"/>
      <c r="BL103" s="182"/>
      <c r="BM103" s="182"/>
      <c r="BN103" s="182"/>
      <c r="BO103" s="182"/>
      <c r="BP103" s="182"/>
      <c r="BQ103" s="182"/>
      <c r="BR103" s="182"/>
      <c r="BS103" s="182"/>
      <c r="BT103" s="182"/>
      <c r="BU103" s="182"/>
      <c r="BV103" s="182"/>
      <c r="BW103" s="182"/>
      <c r="BX103" s="182"/>
      <c r="BY103" s="182"/>
      <c r="BZ103" s="182"/>
      <c r="CA103" s="182"/>
      <c r="CB103" s="182"/>
      <c r="CC103" s="182"/>
      <c r="CD103" s="182"/>
      <c r="CE103" s="182"/>
      <c r="CF103" s="182"/>
      <c r="CG103" s="182"/>
      <c r="CH103" s="182"/>
      <c r="CI103" s="182"/>
      <c r="CJ103" s="182"/>
      <c r="CK103" s="182"/>
      <c r="CL103" s="182"/>
      <c r="CM103" s="182"/>
      <c r="CN103" s="182"/>
      <c r="CO103" s="182"/>
      <c r="CP103" s="182"/>
      <c r="CQ103" s="182"/>
      <c r="CR103" s="182"/>
      <c r="CS103" s="182"/>
      <c r="CT103" s="182"/>
      <c r="CU103" s="182"/>
      <c r="CV103" s="182"/>
      <c r="CW103" s="182"/>
      <c r="CX103" s="182"/>
      <c r="CY103" s="182"/>
      <c r="CZ103" s="182"/>
      <c r="DA103" s="182"/>
      <c r="DB103" s="182"/>
      <c r="DC103" s="182"/>
      <c r="DD103" s="182"/>
      <c r="DE103" s="182"/>
      <c r="DF103" s="182"/>
      <c r="DG103" s="182"/>
      <c r="DH103" s="182"/>
      <c r="DI103" s="182"/>
      <c r="DJ103" s="182"/>
      <c r="DK103" s="182"/>
      <c r="DL103" s="182"/>
      <c r="DM103" s="182"/>
      <c r="DN103" s="182"/>
      <c r="DO103" s="182"/>
      <c r="DP103" s="182"/>
      <c r="DQ103" s="182"/>
      <c r="DR103" s="182"/>
      <c r="DS103" s="182"/>
      <c r="DT103" s="182"/>
      <c r="DU103" s="182"/>
      <c r="DV103" s="182"/>
      <c r="DW103" s="182"/>
      <c r="DX103" s="182"/>
    </row>
    <row r="104" spans="1:128" s="157" customFormat="1" ht="8.25" customHeight="1" x14ac:dyDescent="0.35">
      <c r="B104" s="596"/>
      <c r="C104" s="596"/>
      <c r="D104" s="596"/>
      <c r="E104" s="596"/>
      <c r="F104" s="596"/>
      <c r="G104" s="596"/>
      <c r="H104" s="596"/>
      <c r="I104" s="596"/>
      <c r="J104" s="596"/>
      <c r="K104" s="596"/>
      <c r="L104" s="596"/>
      <c r="M104" s="596"/>
      <c r="N104" s="596"/>
      <c r="O104" s="596"/>
      <c r="P104" s="596"/>
      <c r="Q104" s="596"/>
      <c r="R104" s="596"/>
      <c r="S104" s="596"/>
      <c r="T104" s="596"/>
      <c r="U104" s="596"/>
      <c r="V104" s="596"/>
      <c r="W104" s="596"/>
      <c r="X104" s="596"/>
      <c r="Y104" s="596"/>
      <c r="Z104" s="596"/>
      <c r="AA104" s="196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2"/>
      <c r="AT104" s="182"/>
      <c r="AU104" s="182"/>
      <c r="AV104" s="182"/>
      <c r="AW104" s="182"/>
      <c r="AX104" s="182"/>
      <c r="AY104" s="182"/>
      <c r="AZ104" s="182"/>
      <c r="BA104" s="182"/>
      <c r="BB104" s="182"/>
      <c r="BC104" s="182"/>
      <c r="BD104" s="182"/>
      <c r="BE104" s="182"/>
      <c r="BF104" s="182"/>
      <c r="BG104" s="182"/>
      <c r="BH104" s="182"/>
      <c r="BI104" s="182"/>
      <c r="BJ104" s="182"/>
      <c r="BK104" s="182"/>
      <c r="BL104" s="182"/>
      <c r="BM104" s="182"/>
      <c r="BN104" s="182"/>
      <c r="BO104" s="182"/>
      <c r="BP104" s="182"/>
      <c r="BQ104" s="182"/>
      <c r="BR104" s="182"/>
      <c r="BS104" s="182"/>
      <c r="BT104" s="182"/>
      <c r="BU104" s="182"/>
      <c r="BV104" s="182"/>
      <c r="BW104" s="182"/>
      <c r="BX104" s="182"/>
      <c r="BY104" s="182"/>
      <c r="BZ104" s="182"/>
      <c r="CA104" s="182"/>
      <c r="CB104" s="182"/>
      <c r="CC104" s="182"/>
      <c r="CD104" s="182"/>
      <c r="CE104" s="182"/>
      <c r="CF104" s="182"/>
      <c r="CG104" s="182"/>
      <c r="CH104" s="182"/>
      <c r="CI104" s="182"/>
      <c r="CJ104" s="182"/>
      <c r="CK104" s="182"/>
      <c r="CL104" s="182"/>
      <c r="CM104" s="182"/>
      <c r="CN104" s="182"/>
      <c r="CO104" s="182"/>
      <c r="CP104" s="182"/>
      <c r="CQ104" s="182"/>
      <c r="CR104" s="182"/>
      <c r="CS104" s="182"/>
      <c r="CT104" s="182"/>
      <c r="CU104" s="182"/>
      <c r="CV104" s="182"/>
      <c r="CW104" s="182"/>
      <c r="CX104" s="182"/>
      <c r="CY104" s="182"/>
      <c r="CZ104" s="182"/>
      <c r="DA104" s="182"/>
      <c r="DB104" s="182"/>
      <c r="DC104" s="182"/>
      <c r="DD104" s="182"/>
      <c r="DE104" s="182"/>
      <c r="DF104" s="182"/>
      <c r="DG104" s="182"/>
      <c r="DH104" s="182"/>
      <c r="DI104" s="182"/>
      <c r="DJ104" s="182"/>
      <c r="DK104" s="182"/>
      <c r="DL104" s="182"/>
      <c r="DM104" s="182"/>
      <c r="DN104" s="182"/>
      <c r="DO104" s="182"/>
      <c r="DP104" s="182"/>
      <c r="DQ104" s="182"/>
      <c r="DR104" s="182"/>
      <c r="DS104" s="182"/>
      <c r="DT104" s="182"/>
      <c r="DU104" s="182"/>
      <c r="DV104" s="182"/>
      <c r="DW104" s="182"/>
      <c r="DX104" s="182"/>
    </row>
    <row r="105" spans="1:128" s="157" customFormat="1" ht="15" customHeight="1" x14ac:dyDescent="0.35">
      <c r="B105" s="202" t="s">
        <v>223</v>
      </c>
      <c r="C105" s="603" t="s">
        <v>333</v>
      </c>
      <c r="D105" s="603"/>
      <c r="E105" s="603"/>
      <c r="F105" s="603"/>
      <c r="G105" s="603"/>
      <c r="H105" s="603"/>
      <c r="I105" s="603"/>
      <c r="J105" s="603"/>
      <c r="K105" s="603"/>
      <c r="L105" s="603"/>
      <c r="M105" s="603"/>
      <c r="N105" s="603"/>
      <c r="O105" s="603"/>
      <c r="P105" s="603"/>
      <c r="Q105" s="603"/>
      <c r="R105" s="603"/>
      <c r="S105" s="603"/>
      <c r="T105" s="603"/>
      <c r="U105" s="603"/>
      <c r="V105" s="603"/>
      <c r="W105" s="603"/>
      <c r="X105" s="606" t="s">
        <v>132</v>
      </c>
      <c r="Y105" s="606"/>
      <c r="Z105" s="606"/>
      <c r="AA105" s="196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2"/>
      <c r="AT105" s="182"/>
      <c r="AU105" s="182"/>
      <c r="AV105" s="182"/>
      <c r="AW105" s="182"/>
      <c r="AX105" s="182"/>
      <c r="AY105" s="182"/>
      <c r="AZ105" s="182"/>
      <c r="BA105" s="182"/>
      <c r="BB105" s="182"/>
      <c r="BC105" s="182"/>
      <c r="BD105" s="182"/>
      <c r="BE105" s="182"/>
      <c r="BF105" s="182"/>
      <c r="BG105" s="182"/>
      <c r="BH105" s="182"/>
      <c r="BI105" s="182"/>
      <c r="BJ105" s="182"/>
      <c r="BK105" s="182"/>
      <c r="BL105" s="182"/>
      <c r="BM105" s="182"/>
      <c r="BN105" s="182"/>
      <c r="BO105" s="182"/>
      <c r="BP105" s="182"/>
      <c r="BQ105" s="182"/>
      <c r="BR105" s="182"/>
      <c r="BS105" s="182"/>
      <c r="BT105" s="182"/>
      <c r="BU105" s="182"/>
      <c r="BV105" s="182"/>
      <c r="BW105" s="182"/>
      <c r="BX105" s="182"/>
      <c r="BY105" s="182"/>
      <c r="BZ105" s="182"/>
      <c r="CA105" s="182"/>
      <c r="CB105" s="182"/>
      <c r="CC105" s="182"/>
      <c r="CD105" s="182"/>
      <c r="CE105" s="182"/>
      <c r="CF105" s="182"/>
      <c r="CG105" s="182"/>
      <c r="CH105" s="182"/>
      <c r="CI105" s="182"/>
      <c r="CJ105" s="182"/>
      <c r="CK105" s="182"/>
      <c r="CL105" s="182"/>
      <c r="CM105" s="182"/>
      <c r="CN105" s="182"/>
      <c r="CO105" s="182"/>
      <c r="CP105" s="182"/>
      <c r="CQ105" s="182"/>
      <c r="CR105" s="182"/>
      <c r="CS105" s="182"/>
      <c r="CT105" s="182"/>
      <c r="CU105" s="182"/>
      <c r="CV105" s="182"/>
      <c r="CW105" s="182"/>
      <c r="CX105" s="182"/>
      <c r="CY105" s="182"/>
      <c r="CZ105" s="182"/>
      <c r="DA105" s="182"/>
      <c r="DB105" s="182"/>
      <c r="DC105" s="182"/>
      <c r="DD105" s="182"/>
      <c r="DE105" s="182"/>
      <c r="DF105" s="182"/>
      <c r="DG105" s="182"/>
      <c r="DH105" s="182"/>
      <c r="DI105" s="182"/>
      <c r="DJ105" s="182"/>
      <c r="DK105" s="182"/>
      <c r="DL105" s="182"/>
      <c r="DM105" s="182"/>
      <c r="DN105" s="182"/>
      <c r="DO105" s="182"/>
      <c r="DP105" s="182"/>
      <c r="DQ105" s="182"/>
      <c r="DR105" s="182"/>
      <c r="DS105" s="182"/>
      <c r="DT105" s="182"/>
      <c r="DU105" s="182"/>
      <c r="DV105" s="182"/>
      <c r="DW105" s="182"/>
      <c r="DX105" s="182"/>
    </row>
    <row r="106" spans="1:128" s="157" customFormat="1" ht="15" customHeight="1" x14ac:dyDescent="0.35">
      <c r="B106" s="202" t="s">
        <v>224</v>
      </c>
      <c r="C106" s="603"/>
      <c r="D106" s="603"/>
      <c r="E106" s="603"/>
      <c r="F106" s="603"/>
      <c r="G106" s="603"/>
      <c r="H106" s="603"/>
      <c r="I106" s="603"/>
      <c r="J106" s="603"/>
      <c r="K106" s="603"/>
      <c r="L106" s="603"/>
      <c r="M106" s="603"/>
      <c r="N106" s="603"/>
      <c r="O106" s="603"/>
      <c r="P106" s="603"/>
      <c r="Q106" s="603"/>
      <c r="R106" s="603"/>
      <c r="S106" s="603"/>
      <c r="T106" s="603"/>
      <c r="U106" s="603"/>
      <c r="V106" s="603"/>
      <c r="W106" s="603"/>
      <c r="X106" s="606"/>
      <c r="Y106" s="606"/>
      <c r="Z106" s="606"/>
      <c r="AA106" s="196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2"/>
      <c r="AT106" s="182"/>
      <c r="AU106" s="182"/>
      <c r="AV106" s="182"/>
      <c r="AW106" s="182"/>
      <c r="AX106" s="182"/>
      <c r="AY106" s="182"/>
      <c r="AZ106" s="182"/>
      <c r="BA106" s="182"/>
      <c r="BB106" s="182"/>
      <c r="BC106" s="182"/>
      <c r="BD106" s="182"/>
      <c r="BE106" s="182"/>
      <c r="BF106" s="182"/>
      <c r="BG106" s="182"/>
      <c r="BH106" s="182"/>
      <c r="BI106" s="182"/>
      <c r="BJ106" s="182"/>
      <c r="BK106" s="182"/>
      <c r="BL106" s="182"/>
      <c r="BM106" s="182"/>
      <c r="BN106" s="182"/>
      <c r="BO106" s="182"/>
      <c r="BP106" s="182"/>
      <c r="BQ106" s="182"/>
      <c r="BR106" s="182"/>
      <c r="BS106" s="182"/>
      <c r="BT106" s="182"/>
      <c r="BU106" s="182"/>
      <c r="BV106" s="182"/>
      <c r="BW106" s="182"/>
      <c r="BX106" s="182"/>
      <c r="BY106" s="182"/>
      <c r="BZ106" s="182"/>
      <c r="CA106" s="182"/>
      <c r="CB106" s="182"/>
      <c r="CC106" s="182"/>
      <c r="CD106" s="182"/>
      <c r="CE106" s="182"/>
      <c r="CF106" s="182"/>
      <c r="CG106" s="182"/>
      <c r="CH106" s="182"/>
      <c r="CI106" s="182"/>
      <c r="CJ106" s="182"/>
      <c r="CK106" s="182"/>
      <c r="CL106" s="182"/>
      <c r="CM106" s="182"/>
      <c r="CN106" s="182"/>
      <c r="CO106" s="182"/>
      <c r="CP106" s="182"/>
      <c r="CQ106" s="182"/>
      <c r="CR106" s="182"/>
      <c r="CS106" s="182"/>
      <c r="CT106" s="182"/>
      <c r="CU106" s="182"/>
      <c r="CV106" s="182"/>
      <c r="CW106" s="182"/>
      <c r="CX106" s="182"/>
      <c r="CY106" s="182"/>
      <c r="CZ106" s="182"/>
      <c r="DA106" s="182"/>
      <c r="DB106" s="182"/>
      <c r="DC106" s="182"/>
      <c r="DD106" s="182"/>
      <c r="DE106" s="182"/>
      <c r="DF106" s="182"/>
      <c r="DG106" s="182"/>
      <c r="DH106" s="182"/>
      <c r="DI106" s="182"/>
      <c r="DJ106" s="182"/>
      <c r="DK106" s="182"/>
      <c r="DL106" s="182"/>
      <c r="DM106" s="182"/>
      <c r="DN106" s="182"/>
      <c r="DO106" s="182"/>
      <c r="DP106" s="182"/>
      <c r="DQ106" s="182"/>
      <c r="DR106" s="182"/>
      <c r="DS106" s="182"/>
      <c r="DT106" s="182"/>
      <c r="DU106" s="182"/>
      <c r="DV106" s="182"/>
      <c r="DW106" s="182"/>
      <c r="DX106" s="182"/>
    </row>
    <row r="107" spans="1:128" s="157" customFormat="1" ht="15" customHeight="1" x14ac:dyDescent="0.35">
      <c r="B107" s="202" t="s">
        <v>225</v>
      </c>
      <c r="C107" s="603"/>
      <c r="D107" s="603"/>
      <c r="E107" s="603"/>
      <c r="F107" s="603"/>
      <c r="G107" s="603"/>
      <c r="H107" s="603"/>
      <c r="I107" s="603"/>
      <c r="J107" s="603"/>
      <c r="K107" s="603"/>
      <c r="L107" s="603"/>
      <c r="M107" s="603"/>
      <c r="N107" s="603"/>
      <c r="O107" s="603"/>
      <c r="P107" s="603"/>
      <c r="Q107" s="603"/>
      <c r="R107" s="603"/>
      <c r="S107" s="603"/>
      <c r="T107" s="603"/>
      <c r="U107" s="603"/>
      <c r="V107" s="603"/>
      <c r="W107" s="603"/>
      <c r="X107" s="606"/>
      <c r="Y107" s="606"/>
      <c r="Z107" s="606"/>
      <c r="AA107" s="196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2"/>
      <c r="AZ107" s="182"/>
      <c r="BA107" s="182"/>
      <c r="BB107" s="182"/>
      <c r="BC107" s="182"/>
      <c r="BD107" s="182"/>
      <c r="BE107" s="182"/>
      <c r="BF107" s="182"/>
      <c r="BG107" s="182"/>
      <c r="BH107" s="182"/>
      <c r="BI107" s="182"/>
      <c r="BJ107" s="182"/>
      <c r="BK107" s="182"/>
      <c r="BL107" s="182"/>
      <c r="BM107" s="182"/>
      <c r="BN107" s="182"/>
      <c r="BO107" s="182"/>
      <c r="BP107" s="182"/>
      <c r="BQ107" s="182"/>
      <c r="BR107" s="182"/>
      <c r="BS107" s="182"/>
      <c r="BT107" s="182"/>
      <c r="BU107" s="182"/>
      <c r="BV107" s="182"/>
      <c r="BW107" s="182"/>
      <c r="BX107" s="182"/>
      <c r="BY107" s="182"/>
      <c r="BZ107" s="182"/>
      <c r="CA107" s="182"/>
      <c r="CB107" s="182"/>
      <c r="CC107" s="182"/>
      <c r="CD107" s="182"/>
      <c r="CE107" s="182"/>
      <c r="CF107" s="182"/>
      <c r="CG107" s="182"/>
      <c r="CH107" s="182"/>
      <c r="CI107" s="182"/>
      <c r="CJ107" s="182"/>
      <c r="CK107" s="182"/>
      <c r="CL107" s="182"/>
      <c r="CM107" s="182"/>
      <c r="CN107" s="182"/>
      <c r="CO107" s="182"/>
      <c r="CP107" s="182"/>
      <c r="CQ107" s="182"/>
      <c r="CR107" s="182"/>
      <c r="CS107" s="182"/>
      <c r="CT107" s="182"/>
      <c r="CU107" s="182"/>
      <c r="CV107" s="182"/>
      <c r="CW107" s="182"/>
      <c r="CX107" s="182"/>
      <c r="CY107" s="182"/>
      <c r="CZ107" s="182"/>
      <c r="DA107" s="182"/>
      <c r="DB107" s="182"/>
      <c r="DC107" s="182"/>
      <c r="DD107" s="182"/>
      <c r="DE107" s="182"/>
      <c r="DF107" s="182"/>
      <c r="DG107" s="182"/>
      <c r="DH107" s="182"/>
      <c r="DI107" s="182"/>
      <c r="DJ107" s="182"/>
      <c r="DK107" s="182"/>
      <c r="DL107" s="182"/>
      <c r="DM107" s="182"/>
      <c r="DN107" s="182"/>
      <c r="DO107" s="182"/>
      <c r="DP107" s="182"/>
      <c r="DQ107" s="182"/>
      <c r="DR107" s="182"/>
      <c r="DS107" s="182"/>
      <c r="DT107" s="182"/>
      <c r="DU107" s="182"/>
      <c r="DV107" s="182"/>
      <c r="DW107" s="182"/>
      <c r="DX107" s="182"/>
    </row>
    <row r="108" spans="1:128" s="157" customFormat="1" ht="3" customHeight="1" x14ac:dyDescent="0.35">
      <c r="N108" s="160"/>
      <c r="O108" s="160"/>
      <c r="P108" s="159"/>
      <c r="Q108" s="159"/>
      <c r="R108" s="159"/>
      <c r="S108" s="159"/>
      <c r="T108" s="159"/>
      <c r="U108" s="159"/>
      <c r="V108" s="159"/>
      <c r="W108" s="159"/>
      <c r="X108" s="159"/>
      <c r="Y108" s="159"/>
      <c r="Z108" s="159"/>
      <c r="AA108" s="174"/>
      <c r="AB108" s="182"/>
      <c r="AC108" s="182" t="s">
        <v>242</v>
      </c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2"/>
      <c r="AT108" s="182"/>
      <c r="AU108" s="182"/>
      <c r="AV108" s="182"/>
      <c r="AW108" s="182"/>
      <c r="AX108" s="182"/>
      <c r="AY108" s="182"/>
      <c r="AZ108" s="182"/>
      <c r="BA108" s="182"/>
      <c r="BB108" s="182"/>
      <c r="BC108" s="182"/>
      <c r="BD108" s="182"/>
      <c r="BE108" s="182"/>
      <c r="BF108" s="182"/>
      <c r="BG108" s="182"/>
      <c r="BH108" s="182"/>
      <c r="BI108" s="182"/>
      <c r="BJ108" s="182"/>
      <c r="BK108" s="182"/>
      <c r="BL108" s="182"/>
      <c r="BM108" s="182"/>
      <c r="BN108" s="182"/>
      <c r="BO108" s="182"/>
      <c r="BP108" s="182"/>
      <c r="BQ108" s="182"/>
      <c r="BR108" s="182"/>
      <c r="BS108" s="182"/>
      <c r="BT108" s="182"/>
      <c r="BU108" s="182"/>
      <c r="BV108" s="182"/>
      <c r="BW108" s="182"/>
      <c r="BX108" s="182"/>
      <c r="BY108" s="182"/>
      <c r="BZ108" s="182"/>
      <c r="CA108" s="182"/>
      <c r="CB108" s="182"/>
      <c r="CC108" s="182"/>
      <c r="CD108" s="182"/>
      <c r="CE108" s="182"/>
      <c r="CF108" s="182"/>
      <c r="CG108" s="182"/>
      <c r="CH108" s="182"/>
      <c r="CI108" s="182"/>
      <c r="CJ108" s="182"/>
      <c r="CK108" s="182"/>
      <c r="CL108" s="182"/>
      <c r="CM108" s="182"/>
      <c r="CN108" s="182"/>
      <c r="CO108" s="182"/>
      <c r="CP108" s="182"/>
      <c r="CQ108" s="182"/>
      <c r="CR108" s="182"/>
      <c r="CS108" s="182"/>
      <c r="CT108" s="182"/>
      <c r="CU108" s="182"/>
      <c r="CV108" s="182"/>
      <c r="CW108" s="182"/>
      <c r="CX108" s="182"/>
      <c r="CY108" s="182"/>
      <c r="CZ108" s="182"/>
      <c r="DA108" s="182"/>
      <c r="DB108" s="182"/>
      <c r="DC108" s="182"/>
      <c r="DD108" s="182"/>
      <c r="DE108" s="182"/>
      <c r="DF108" s="182"/>
      <c r="DG108" s="182"/>
      <c r="DH108" s="182"/>
      <c r="DI108" s="182"/>
      <c r="DJ108" s="182"/>
      <c r="DK108" s="182"/>
      <c r="DL108" s="182"/>
      <c r="DM108" s="182"/>
      <c r="DN108" s="182"/>
      <c r="DO108" s="182"/>
      <c r="DP108" s="182"/>
      <c r="DQ108" s="182"/>
      <c r="DR108" s="182"/>
      <c r="DS108" s="182"/>
      <c r="DT108" s="182"/>
      <c r="DU108" s="182"/>
      <c r="DV108" s="182"/>
      <c r="DW108" s="182"/>
      <c r="DX108" s="182"/>
    </row>
    <row r="109" spans="1:128" s="157" customFormat="1" ht="21" customHeight="1" x14ac:dyDescent="0.35">
      <c r="B109" s="596" t="s">
        <v>249</v>
      </c>
      <c r="C109" s="596"/>
      <c r="D109" s="596"/>
      <c r="E109" s="596"/>
      <c r="F109" s="596"/>
      <c r="G109" s="596"/>
      <c r="H109" s="596"/>
      <c r="I109" s="596"/>
      <c r="J109" s="596"/>
      <c r="K109" s="596"/>
      <c r="L109" s="596" t="s">
        <v>237</v>
      </c>
      <c r="M109" s="596"/>
      <c r="N109" s="596" t="s">
        <v>250</v>
      </c>
      <c r="O109" s="596" t="s">
        <v>251</v>
      </c>
      <c r="P109" s="596"/>
      <c r="Q109" s="596"/>
      <c r="R109" s="596"/>
      <c r="S109" s="596"/>
      <c r="T109" s="596"/>
      <c r="U109" s="596"/>
      <c r="V109" s="596"/>
      <c r="W109" s="596"/>
      <c r="X109" s="596" t="s">
        <v>237</v>
      </c>
      <c r="Y109" s="596"/>
      <c r="Z109" s="596" t="s">
        <v>250</v>
      </c>
      <c r="AA109" s="192">
        <f>COUNTIF([1]Sheet1!K2:K28,I16)</f>
        <v>5</v>
      </c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2"/>
      <c r="AU109" s="182"/>
      <c r="AV109" s="182"/>
      <c r="AW109" s="182"/>
      <c r="AX109" s="182"/>
      <c r="AY109" s="182"/>
      <c r="AZ109" s="182"/>
      <c r="BA109" s="182"/>
      <c r="BB109" s="182"/>
      <c r="BC109" s="182"/>
      <c r="BD109" s="182"/>
      <c r="BE109" s="182"/>
      <c r="BF109" s="182"/>
      <c r="BG109" s="182"/>
      <c r="BH109" s="182"/>
      <c r="BI109" s="182"/>
      <c r="BJ109" s="182"/>
      <c r="BK109" s="182"/>
      <c r="BL109" s="182"/>
      <c r="BM109" s="182"/>
      <c r="BN109" s="182"/>
      <c r="BO109" s="182"/>
      <c r="BP109" s="182"/>
      <c r="BQ109" s="182"/>
      <c r="BR109" s="182"/>
      <c r="BS109" s="182"/>
      <c r="BT109" s="182"/>
      <c r="BU109" s="182"/>
      <c r="BV109" s="182"/>
      <c r="BW109" s="182"/>
      <c r="BX109" s="182"/>
      <c r="BY109" s="182"/>
      <c r="BZ109" s="182"/>
      <c r="CA109" s="182"/>
      <c r="CB109" s="182"/>
      <c r="CC109" s="182"/>
      <c r="CD109" s="182"/>
      <c r="CE109" s="182"/>
      <c r="CF109" s="182"/>
      <c r="CG109" s="182"/>
      <c r="CH109" s="182"/>
      <c r="CI109" s="182"/>
      <c r="CJ109" s="182"/>
      <c r="CK109" s="182"/>
      <c r="CL109" s="182"/>
      <c r="CM109" s="182"/>
      <c r="CN109" s="182"/>
      <c r="CO109" s="182"/>
      <c r="CP109" s="182"/>
      <c r="CQ109" s="182"/>
      <c r="CR109" s="182"/>
      <c r="CS109" s="182"/>
      <c r="CT109" s="182"/>
      <c r="CU109" s="182"/>
      <c r="CV109" s="182"/>
      <c r="CW109" s="182"/>
      <c r="CX109" s="182"/>
      <c r="CY109" s="182"/>
      <c r="CZ109" s="182"/>
      <c r="DA109" s="182"/>
      <c r="DB109" s="182"/>
      <c r="DC109" s="182"/>
      <c r="DD109" s="182"/>
      <c r="DE109" s="182"/>
      <c r="DF109" s="182"/>
      <c r="DG109" s="182"/>
      <c r="DH109" s="182"/>
      <c r="DI109" s="182"/>
      <c r="DJ109" s="182"/>
      <c r="DK109" s="182"/>
      <c r="DL109" s="182"/>
      <c r="DM109" s="182"/>
      <c r="DN109" s="182"/>
      <c r="DO109" s="182"/>
      <c r="DP109" s="182"/>
      <c r="DQ109" s="182"/>
      <c r="DR109" s="182"/>
      <c r="DS109" s="182"/>
      <c r="DT109" s="182"/>
      <c r="DU109" s="182"/>
      <c r="DV109" s="182"/>
      <c r="DW109" s="182"/>
      <c r="DX109" s="182"/>
    </row>
    <row r="110" spans="1:128" s="157" customFormat="1" ht="12" customHeight="1" x14ac:dyDescent="0.35">
      <c r="A110" s="175">
        <v>0</v>
      </c>
      <c r="B110" s="596"/>
      <c r="C110" s="596"/>
      <c r="D110" s="596"/>
      <c r="E110" s="596"/>
      <c r="F110" s="596"/>
      <c r="G110" s="596"/>
      <c r="H110" s="596"/>
      <c r="I110" s="596"/>
      <c r="J110" s="596"/>
      <c r="K110" s="596"/>
      <c r="L110" s="596"/>
      <c r="M110" s="596"/>
      <c r="N110" s="596"/>
      <c r="O110" s="596"/>
      <c r="P110" s="596"/>
      <c r="Q110" s="596"/>
      <c r="R110" s="596"/>
      <c r="S110" s="596"/>
      <c r="T110" s="596"/>
      <c r="U110" s="596"/>
      <c r="V110" s="596"/>
      <c r="W110" s="596"/>
      <c r="X110" s="596"/>
      <c r="Y110" s="596"/>
      <c r="Z110" s="596"/>
      <c r="AA110" s="174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2"/>
      <c r="AU110" s="182"/>
      <c r="AV110" s="182"/>
      <c r="AW110" s="182"/>
      <c r="AX110" s="182"/>
      <c r="AY110" s="182"/>
      <c r="AZ110" s="182"/>
      <c r="BA110" s="182"/>
      <c r="BB110" s="182"/>
      <c r="BC110" s="182"/>
      <c r="BD110" s="182"/>
      <c r="BE110" s="182"/>
      <c r="BF110" s="182"/>
      <c r="BG110" s="182"/>
      <c r="BH110" s="182"/>
      <c r="BI110" s="182"/>
      <c r="BJ110" s="182"/>
      <c r="BK110" s="182"/>
      <c r="BL110" s="182"/>
      <c r="BM110" s="182"/>
      <c r="BN110" s="182"/>
      <c r="BO110" s="182"/>
      <c r="BP110" s="182"/>
      <c r="BQ110" s="182"/>
      <c r="BR110" s="182"/>
      <c r="BS110" s="182"/>
      <c r="BT110" s="182"/>
      <c r="BU110" s="182"/>
      <c r="BV110" s="182"/>
      <c r="BW110" s="182"/>
      <c r="BX110" s="182"/>
      <c r="BY110" s="182"/>
      <c r="BZ110" s="182"/>
      <c r="CA110" s="182"/>
      <c r="CB110" s="182"/>
      <c r="CC110" s="182"/>
      <c r="CD110" s="182"/>
      <c r="CE110" s="182"/>
      <c r="CF110" s="182"/>
      <c r="CG110" s="182"/>
      <c r="CH110" s="182"/>
      <c r="CI110" s="182"/>
      <c r="CJ110" s="182"/>
      <c r="CK110" s="182"/>
      <c r="CL110" s="182"/>
      <c r="CM110" s="182"/>
      <c r="CN110" s="182"/>
      <c r="CO110" s="182"/>
      <c r="CP110" s="182"/>
      <c r="CQ110" s="182"/>
      <c r="CR110" s="182"/>
      <c r="CS110" s="182"/>
      <c r="CT110" s="182"/>
      <c r="CU110" s="182"/>
      <c r="CV110" s="182"/>
      <c r="CW110" s="182"/>
      <c r="CX110" s="182"/>
      <c r="CY110" s="182"/>
      <c r="CZ110" s="182"/>
      <c r="DA110" s="182"/>
      <c r="DB110" s="182"/>
      <c r="DC110" s="182"/>
      <c r="DD110" s="182"/>
      <c r="DE110" s="182"/>
      <c r="DF110" s="182"/>
      <c r="DG110" s="182"/>
      <c r="DH110" s="182"/>
      <c r="DI110" s="182"/>
      <c r="DJ110" s="182"/>
      <c r="DK110" s="182"/>
      <c r="DL110" s="182"/>
      <c r="DM110" s="182"/>
      <c r="DN110" s="182"/>
      <c r="DO110" s="182"/>
      <c r="DP110" s="182"/>
      <c r="DQ110" s="182"/>
      <c r="DR110" s="182"/>
      <c r="DS110" s="182"/>
      <c r="DT110" s="182"/>
      <c r="DU110" s="182"/>
      <c r="DV110" s="182"/>
      <c r="DW110" s="182"/>
      <c r="DX110" s="182"/>
    </row>
    <row r="111" spans="1:128" s="157" customFormat="1" ht="6" customHeight="1" x14ac:dyDescent="0.35">
      <c r="A111" s="175"/>
      <c r="B111" s="596"/>
      <c r="C111" s="596"/>
      <c r="D111" s="596"/>
      <c r="E111" s="596"/>
      <c r="F111" s="596"/>
      <c r="G111" s="596"/>
      <c r="H111" s="596"/>
      <c r="I111" s="596"/>
      <c r="J111" s="596"/>
      <c r="K111" s="596"/>
      <c r="L111" s="596"/>
      <c r="M111" s="596"/>
      <c r="N111" s="596"/>
      <c r="O111" s="596"/>
      <c r="P111" s="596"/>
      <c r="Q111" s="596"/>
      <c r="R111" s="596"/>
      <c r="S111" s="596"/>
      <c r="T111" s="596"/>
      <c r="U111" s="596"/>
      <c r="V111" s="596"/>
      <c r="W111" s="596"/>
      <c r="X111" s="596"/>
      <c r="Y111" s="596"/>
      <c r="Z111" s="596"/>
      <c r="AA111" s="174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  <c r="AR111" s="182"/>
      <c r="AS111" s="182"/>
      <c r="AT111" s="182"/>
      <c r="AU111" s="182"/>
      <c r="AV111" s="182"/>
      <c r="AW111" s="182"/>
      <c r="AX111" s="182"/>
      <c r="AY111" s="182"/>
      <c r="AZ111" s="182"/>
      <c r="BA111" s="182"/>
      <c r="BB111" s="182"/>
      <c r="BC111" s="182"/>
      <c r="BD111" s="182"/>
      <c r="BE111" s="182"/>
      <c r="BF111" s="182"/>
      <c r="BG111" s="182"/>
      <c r="BH111" s="182"/>
      <c r="BI111" s="182"/>
      <c r="BJ111" s="182"/>
      <c r="BK111" s="182"/>
      <c r="BL111" s="182"/>
      <c r="BM111" s="182"/>
      <c r="BN111" s="182"/>
      <c r="BO111" s="182"/>
      <c r="BP111" s="182"/>
      <c r="BQ111" s="182"/>
      <c r="BR111" s="182"/>
      <c r="BS111" s="182"/>
      <c r="BT111" s="182"/>
      <c r="BU111" s="182"/>
      <c r="BV111" s="182"/>
      <c r="BW111" s="182"/>
      <c r="BX111" s="182"/>
      <c r="BY111" s="182"/>
      <c r="BZ111" s="182"/>
      <c r="CA111" s="182"/>
      <c r="CB111" s="182"/>
      <c r="CC111" s="182"/>
      <c r="CD111" s="182"/>
      <c r="CE111" s="182"/>
      <c r="CF111" s="182"/>
      <c r="CG111" s="182"/>
      <c r="CH111" s="182"/>
      <c r="CI111" s="182"/>
      <c r="CJ111" s="182"/>
      <c r="CK111" s="182"/>
      <c r="CL111" s="182"/>
      <c r="CM111" s="182"/>
      <c r="CN111" s="182"/>
      <c r="CO111" s="182"/>
      <c r="CP111" s="182"/>
      <c r="CQ111" s="182"/>
      <c r="CR111" s="182"/>
      <c r="CS111" s="182"/>
      <c r="CT111" s="182"/>
      <c r="CU111" s="182"/>
      <c r="CV111" s="182"/>
      <c r="CW111" s="182"/>
      <c r="CX111" s="182"/>
      <c r="CY111" s="182"/>
      <c r="CZ111" s="182"/>
      <c r="DA111" s="182"/>
      <c r="DB111" s="182"/>
      <c r="DC111" s="182"/>
      <c r="DD111" s="182"/>
      <c r="DE111" s="182"/>
      <c r="DF111" s="182"/>
      <c r="DG111" s="182"/>
      <c r="DH111" s="182"/>
      <c r="DI111" s="182"/>
      <c r="DJ111" s="182"/>
      <c r="DK111" s="182"/>
      <c r="DL111" s="182"/>
      <c r="DM111" s="182"/>
      <c r="DN111" s="182"/>
      <c r="DO111" s="182"/>
      <c r="DP111" s="182"/>
      <c r="DQ111" s="182"/>
      <c r="DR111" s="182"/>
      <c r="DS111" s="182"/>
      <c r="DT111" s="182"/>
      <c r="DU111" s="182"/>
      <c r="DV111" s="182"/>
      <c r="DW111" s="182"/>
      <c r="DX111" s="182"/>
    </row>
    <row r="112" spans="1:128" s="157" customFormat="1" ht="27.75" customHeight="1" x14ac:dyDescent="0.35">
      <c r="A112" s="175">
        <f>A110+1</f>
        <v>1</v>
      </c>
      <c r="B112" s="594" t="e">
        <f ca="1">IF(A112&lt;=$AA$109,OFFSET([1]Sheet1!K1,MATCH($I$16,[1]Sheet1!$K$2:$K$28,0),1),"")</f>
        <v>#VALUE!</v>
      </c>
      <c r="C112" s="594"/>
      <c r="D112" s="594"/>
      <c r="E112" s="594"/>
      <c r="F112" s="594"/>
      <c r="G112" s="594"/>
      <c r="H112" s="594"/>
      <c r="I112" s="594"/>
      <c r="J112" s="594"/>
      <c r="K112" s="594"/>
      <c r="L112" s="406" t="str">
        <f>IFERROR(VLOOKUP([1]Sheet1!O2,[1]Sheet1!P:R,2,FALSE),"")</f>
        <v>Excluyente</v>
      </c>
      <c r="M112" s="406"/>
      <c r="N112" s="205" t="str">
        <f>IFERROR(VLOOKUP([1]Sheet1!O2,[1]Sheet1!P:R,3,FALSE),"")</f>
        <v>Aplicación intermedia</v>
      </c>
      <c r="O112" s="594" t="e">
        <f ca="1">IF(A115&lt;=$AA$109,OFFSET([1]Sheet1!K4,MATCH($I$16,[1]Sheet1!$K$2:$K$28,0),1),"")</f>
        <v>#VALUE!</v>
      </c>
      <c r="P112" s="594"/>
      <c r="Q112" s="594"/>
      <c r="R112" s="594"/>
      <c r="S112" s="594"/>
      <c r="T112" s="594"/>
      <c r="U112" s="594"/>
      <c r="V112" s="594"/>
      <c r="W112" s="594"/>
      <c r="X112" s="406" t="str">
        <f>IFERROR(VLOOKUP([1]Sheet1!O5,[1]Sheet1!P:R,2,FALSE),"")</f>
        <v>Excluyente</v>
      </c>
      <c r="Y112" s="406"/>
      <c r="Z112" s="205" t="str">
        <f>IFERROR(VLOOKUP([1]Sheet1!O5,[1]Sheet1!P:R,3,FALSE),"")</f>
        <v>Aplicación avanzada</v>
      </c>
      <c r="AA112" s="174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  <c r="AR112" s="182"/>
      <c r="AS112" s="182"/>
      <c r="AT112" s="182"/>
      <c r="AU112" s="182"/>
      <c r="AV112" s="182"/>
      <c r="AW112" s="182"/>
      <c r="AX112" s="182"/>
      <c r="AY112" s="182"/>
      <c r="AZ112" s="182"/>
      <c r="BA112" s="182"/>
      <c r="BB112" s="182"/>
      <c r="BC112" s="182"/>
      <c r="BD112" s="182"/>
      <c r="BE112" s="182"/>
      <c r="BF112" s="182"/>
      <c r="BG112" s="182"/>
      <c r="BH112" s="182"/>
      <c r="BI112" s="182"/>
      <c r="BJ112" s="182"/>
      <c r="BK112" s="182"/>
      <c r="BL112" s="182"/>
      <c r="BM112" s="182"/>
      <c r="BN112" s="182"/>
      <c r="BO112" s="182"/>
      <c r="BP112" s="182"/>
      <c r="BQ112" s="182"/>
      <c r="BR112" s="182"/>
      <c r="BS112" s="182"/>
      <c r="BT112" s="182"/>
      <c r="BU112" s="182"/>
      <c r="BV112" s="182"/>
      <c r="BW112" s="182"/>
      <c r="BX112" s="182"/>
      <c r="BY112" s="182"/>
      <c r="BZ112" s="182"/>
      <c r="CA112" s="182"/>
      <c r="CB112" s="182"/>
      <c r="CC112" s="182"/>
      <c r="CD112" s="182"/>
      <c r="CE112" s="182"/>
      <c r="CF112" s="182"/>
      <c r="CG112" s="182"/>
      <c r="CH112" s="182"/>
      <c r="CI112" s="182"/>
      <c r="CJ112" s="182"/>
      <c r="CK112" s="182"/>
      <c r="CL112" s="182"/>
      <c r="CM112" s="182"/>
      <c r="CN112" s="182"/>
      <c r="CO112" s="182"/>
      <c r="CP112" s="182"/>
      <c r="CQ112" s="182"/>
      <c r="CR112" s="182"/>
      <c r="CS112" s="182"/>
      <c r="CT112" s="182"/>
      <c r="CU112" s="182"/>
      <c r="CV112" s="182"/>
      <c r="CW112" s="182"/>
      <c r="CX112" s="182"/>
      <c r="CY112" s="182"/>
      <c r="CZ112" s="182"/>
      <c r="DA112" s="182"/>
      <c r="DB112" s="182"/>
      <c r="DC112" s="182"/>
      <c r="DD112" s="182"/>
      <c r="DE112" s="182"/>
      <c r="DF112" s="182"/>
      <c r="DG112" s="182"/>
      <c r="DH112" s="182"/>
      <c r="DI112" s="182"/>
      <c r="DJ112" s="182"/>
      <c r="DK112" s="182"/>
      <c r="DL112" s="182"/>
      <c r="DM112" s="182"/>
      <c r="DN112" s="182"/>
      <c r="DO112" s="182"/>
      <c r="DP112" s="182"/>
      <c r="DQ112" s="182"/>
      <c r="DR112" s="182"/>
      <c r="DS112" s="182"/>
      <c r="DT112" s="182"/>
      <c r="DU112" s="182"/>
      <c r="DV112" s="182"/>
      <c r="DW112" s="182"/>
      <c r="DX112" s="182"/>
    </row>
    <row r="113" spans="1:128" s="165" customFormat="1" ht="27.75" customHeight="1" x14ac:dyDescent="0.35">
      <c r="A113" s="175">
        <f t="shared" ref="A113:A125" si="0">A112+1</f>
        <v>2</v>
      </c>
      <c r="B113" s="594" t="e">
        <f ca="1">IF(A113&lt;=$AA$109,OFFSET([1]Sheet1!K2,MATCH($I$16,[1]Sheet1!$K$2:$K$28,0),1),"")</f>
        <v>#VALUE!</v>
      </c>
      <c r="C113" s="594"/>
      <c r="D113" s="594"/>
      <c r="E113" s="594"/>
      <c r="F113" s="594"/>
      <c r="G113" s="594"/>
      <c r="H113" s="594"/>
      <c r="I113" s="594"/>
      <c r="J113" s="594"/>
      <c r="K113" s="594"/>
      <c r="L113" s="406" t="str">
        <f>IFERROR(VLOOKUP([1]Sheet1!O3,[1]Sheet1!P:R,2,FALSE),"")</f>
        <v>Excluyente</v>
      </c>
      <c r="M113" s="406"/>
      <c r="N113" s="205" t="str">
        <f>IFERROR(VLOOKUP([1]Sheet1!O3,[1]Sheet1!P:R,3,FALSE),"")</f>
        <v>Aplicación avanzada</v>
      </c>
      <c r="O113" s="594" t="e">
        <f ca="1">IF(A115&lt;=$AA$109,OFFSET([1]Sheet1!K5,MATCH($I$16,[1]Sheet1!$K$2:$K$28,0),1),"")</f>
        <v>#VALUE!</v>
      </c>
      <c r="P113" s="594"/>
      <c r="Q113" s="594"/>
      <c r="R113" s="594"/>
      <c r="S113" s="594"/>
      <c r="T113" s="594"/>
      <c r="U113" s="594"/>
      <c r="V113" s="594"/>
      <c r="W113" s="594"/>
      <c r="X113" s="406" t="str">
        <f>IFERROR(VLOOKUP([1]Sheet1!O6,[1]Sheet1!P:R,2,FALSE),"")</f>
        <v>Excluyente</v>
      </c>
      <c r="Y113" s="406"/>
      <c r="Z113" s="205" t="str">
        <f>IFERROR(VLOOKUP([1]Sheet1!O6,[1]Sheet1!P:R,3,FALSE),"")</f>
        <v>Aplicación avanzada</v>
      </c>
      <c r="AA113" s="174"/>
      <c r="AB113" s="187"/>
      <c r="AC113" s="182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  <c r="AP113" s="187"/>
      <c r="AQ113" s="187"/>
      <c r="AR113" s="187"/>
      <c r="AS113" s="187"/>
      <c r="AT113" s="187"/>
      <c r="AU113" s="187"/>
      <c r="AV113" s="187"/>
      <c r="AW113" s="187"/>
      <c r="AX113" s="187"/>
      <c r="AY113" s="187"/>
      <c r="AZ113" s="187"/>
      <c r="BA113" s="187"/>
      <c r="BB113" s="187"/>
      <c r="BC113" s="187"/>
      <c r="BD113" s="187"/>
      <c r="BE113" s="187"/>
      <c r="BF113" s="187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7"/>
      <c r="BQ113" s="187"/>
      <c r="BR113" s="187"/>
      <c r="BS113" s="187"/>
      <c r="BT113" s="187"/>
      <c r="BU113" s="187"/>
      <c r="BV113" s="187"/>
      <c r="BW113" s="187"/>
      <c r="BX113" s="187"/>
      <c r="BY113" s="187"/>
      <c r="BZ113" s="187"/>
      <c r="CA113" s="187"/>
      <c r="CB113" s="187"/>
      <c r="CC113" s="187"/>
      <c r="CD113" s="187"/>
      <c r="CE113" s="187"/>
      <c r="CF113" s="187"/>
      <c r="CG113" s="187"/>
      <c r="CH113" s="187"/>
      <c r="CI113" s="187"/>
      <c r="CJ113" s="187"/>
      <c r="CK113" s="187"/>
      <c r="CL113" s="187"/>
      <c r="CM113" s="187"/>
      <c r="CN113" s="187"/>
      <c r="CO113" s="187"/>
      <c r="CP113" s="187"/>
      <c r="CQ113" s="187"/>
      <c r="CR113" s="187"/>
      <c r="CS113" s="187"/>
      <c r="CT113" s="187"/>
      <c r="CU113" s="187"/>
      <c r="CV113" s="187"/>
      <c r="CW113" s="187"/>
      <c r="CX113" s="187"/>
      <c r="CY113" s="187"/>
      <c r="CZ113" s="187"/>
      <c r="DA113" s="187"/>
      <c r="DB113" s="187"/>
      <c r="DC113" s="187"/>
      <c r="DD113" s="187"/>
      <c r="DE113" s="187"/>
      <c r="DF113" s="187"/>
      <c r="DG113" s="187"/>
      <c r="DH113" s="187"/>
      <c r="DI113" s="187"/>
      <c r="DJ113" s="187"/>
      <c r="DK113" s="187"/>
      <c r="DL113" s="187"/>
      <c r="DM113" s="187"/>
      <c r="DN113" s="187"/>
      <c r="DO113" s="187"/>
      <c r="DP113" s="187"/>
      <c r="DQ113" s="187"/>
      <c r="DR113" s="187"/>
      <c r="DS113" s="187"/>
      <c r="DT113" s="187"/>
      <c r="DU113" s="187"/>
      <c r="DV113" s="187"/>
      <c r="DW113" s="187"/>
      <c r="DX113" s="187"/>
    </row>
    <row r="114" spans="1:128" s="157" customFormat="1" ht="27.75" customHeight="1" x14ac:dyDescent="0.35">
      <c r="A114" s="175">
        <f t="shared" si="0"/>
        <v>3</v>
      </c>
      <c r="B114" s="594" t="e">
        <f ca="1">IF(A114&lt;=$AA$109,OFFSET([1]Sheet1!K3,MATCH($I$16,[1]Sheet1!$K$2:$K$28,0),1),"")</f>
        <v>#VALUE!</v>
      </c>
      <c r="C114" s="594"/>
      <c r="D114" s="594"/>
      <c r="E114" s="594"/>
      <c r="F114" s="594"/>
      <c r="G114" s="594"/>
      <c r="H114" s="594"/>
      <c r="I114" s="594"/>
      <c r="J114" s="594"/>
      <c r="K114" s="594"/>
      <c r="L114" s="406" t="str">
        <f>IFERROR(VLOOKUP([1]Sheet1!O4,[1]Sheet1!P:R,2,FALSE),"")</f>
        <v>Excluyente</v>
      </c>
      <c r="M114" s="406"/>
      <c r="N114" s="205" t="str">
        <f>IFERROR(VLOOKUP([1]Sheet1!O4,[1]Sheet1!P:R,3,FALSE),"")</f>
        <v>Aplicación básica</v>
      </c>
      <c r="O114" s="594"/>
      <c r="P114" s="594"/>
      <c r="Q114" s="594"/>
      <c r="R114" s="594"/>
      <c r="S114" s="594"/>
      <c r="T114" s="594"/>
      <c r="U114" s="594"/>
      <c r="V114" s="594"/>
      <c r="W114" s="594"/>
      <c r="X114" s="406"/>
      <c r="Y114" s="406"/>
      <c r="Z114" s="205"/>
      <c r="AA114" s="174"/>
      <c r="AB114" s="185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  <c r="AR114" s="182"/>
      <c r="AS114" s="182"/>
      <c r="AT114" s="182"/>
      <c r="AU114" s="182"/>
      <c r="AV114" s="182"/>
      <c r="AW114" s="182"/>
      <c r="AX114" s="182"/>
      <c r="AY114" s="182"/>
      <c r="AZ114" s="182"/>
      <c r="BA114" s="182"/>
      <c r="BB114" s="182"/>
      <c r="BC114" s="182"/>
      <c r="BD114" s="182"/>
      <c r="BE114" s="182"/>
      <c r="BF114" s="182"/>
      <c r="BG114" s="182"/>
      <c r="BH114" s="182"/>
      <c r="BI114" s="182"/>
      <c r="BJ114" s="182"/>
      <c r="BK114" s="182"/>
      <c r="BL114" s="182"/>
      <c r="BM114" s="182"/>
      <c r="BN114" s="182"/>
      <c r="BO114" s="182"/>
      <c r="BP114" s="182"/>
      <c r="BQ114" s="182"/>
      <c r="BR114" s="182"/>
      <c r="BS114" s="182"/>
      <c r="BT114" s="182"/>
      <c r="BU114" s="182"/>
      <c r="BV114" s="182"/>
      <c r="BW114" s="182"/>
      <c r="BX114" s="182"/>
      <c r="BY114" s="182"/>
      <c r="BZ114" s="182"/>
      <c r="CA114" s="182"/>
      <c r="CB114" s="182"/>
      <c r="CC114" s="182"/>
      <c r="CD114" s="182"/>
      <c r="CE114" s="182"/>
      <c r="CF114" s="182"/>
      <c r="CG114" s="182"/>
      <c r="CH114" s="182"/>
      <c r="CI114" s="182"/>
      <c r="CJ114" s="182"/>
      <c r="CK114" s="182"/>
      <c r="CL114" s="182"/>
      <c r="CM114" s="182"/>
      <c r="CN114" s="182"/>
      <c r="CO114" s="182"/>
      <c r="CP114" s="182"/>
      <c r="CQ114" s="182"/>
      <c r="CR114" s="182"/>
      <c r="CS114" s="182"/>
      <c r="CT114" s="182"/>
      <c r="CU114" s="182"/>
      <c r="CV114" s="182"/>
      <c r="CW114" s="182"/>
      <c r="CX114" s="182"/>
      <c r="CY114" s="182"/>
      <c r="CZ114" s="182"/>
      <c r="DA114" s="182"/>
      <c r="DB114" s="182"/>
      <c r="DC114" s="182"/>
      <c r="DD114" s="182"/>
      <c r="DE114" s="182"/>
      <c r="DF114" s="182"/>
      <c r="DG114" s="182"/>
      <c r="DH114" s="182"/>
      <c r="DI114" s="182"/>
      <c r="DJ114" s="182"/>
      <c r="DK114" s="182"/>
      <c r="DL114" s="182"/>
      <c r="DM114" s="182"/>
      <c r="DN114" s="182"/>
      <c r="DO114" s="182"/>
      <c r="DP114" s="182"/>
      <c r="DQ114" s="182"/>
      <c r="DR114" s="182"/>
      <c r="DS114" s="182"/>
      <c r="DT114" s="182"/>
      <c r="DU114" s="182"/>
      <c r="DV114" s="182"/>
      <c r="DW114" s="182"/>
      <c r="DX114" s="182"/>
    </row>
    <row r="115" spans="1:128" s="157" customFormat="1" ht="4.5" customHeight="1" x14ac:dyDescent="0.35">
      <c r="A115" s="175">
        <f t="shared" si="0"/>
        <v>4</v>
      </c>
      <c r="B115" s="622"/>
      <c r="C115" s="622"/>
      <c r="D115" s="622"/>
      <c r="E115" s="622"/>
      <c r="F115" s="622"/>
      <c r="G115" s="622"/>
      <c r="H115" s="622"/>
      <c r="I115" s="622"/>
      <c r="J115" s="622"/>
      <c r="K115" s="622"/>
      <c r="N115" s="155"/>
      <c r="O115" s="160"/>
      <c r="P115" s="179"/>
      <c r="Q115" s="179"/>
      <c r="R115" s="179"/>
      <c r="S115" s="179"/>
      <c r="T115" s="179"/>
      <c r="U115" s="179"/>
      <c r="V115" s="179"/>
      <c r="W115" s="179"/>
      <c r="X115" s="159"/>
      <c r="Y115" s="159"/>
      <c r="Z115" s="159"/>
      <c r="AA115" s="174"/>
      <c r="AB115" s="185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  <c r="AR115" s="182"/>
      <c r="AS115" s="182"/>
      <c r="AT115" s="182"/>
      <c r="AU115" s="182"/>
      <c r="AV115" s="182"/>
      <c r="AW115" s="182"/>
      <c r="AX115" s="182"/>
      <c r="AY115" s="182"/>
      <c r="AZ115" s="182"/>
      <c r="BA115" s="182"/>
      <c r="BB115" s="182"/>
      <c r="BC115" s="182"/>
      <c r="BD115" s="182"/>
      <c r="BE115" s="182"/>
      <c r="BF115" s="182"/>
      <c r="BG115" s="182"/>
      <c r="BH115" s="182"/>
      <c r="BI115" s="182"/>
      <c r="BJ115" s="182"/>
      <c r="BK115" s="182"/>
      <c r="BL115" s="182"/>
      <c r="BM115" s="182"/>
      <c r="BN115" s="182"/>
      <c r="BO115" s="182"/>
      <c r="BP115" s="182"/>
      <c r="BQ115" s="182"/>
      <c r="BR115" s="182"/>
      <c r="BS115" s="182"/>
      <c r="BT115" s="182"/>
      <c r="BU115" s="182"/>
      <c r="BV115" s="182"/>
      <c r="BW115" s="182"/>
      <c r="BX115" s="182"/>
      <c r="BY115" s="182"/>
      <c r="BZ115" s="182"/>
      <c r="CA115" s="182"/>
      <c r="CB115" s="182"/>
      <c r="CC115" s="182"/>
      <c r="CD115" s="182"/>
      <c r="CE115" s="182"/>
      <c r="CF115" s="182"/>
      <c r="CG115" s="182"/>
      <c r="CH115" s="182"/>
      <c r="CI115" s="182"/>
      <c r="CJ115" s="182"/>
      <c r="CK115" s="182"/>
      <c r="CL115" s="182"/>
      <c r="CM115" s="182"/>
      <c r="CN115" s="182"/>
      <c r="CO115" s="182"/>
      <c r="CP115" s="182"/>
      <c r="CQ115" s="182"/>
      <c r="CR115" s="182"/>
      <c r="CS115" s="182"/>
      <c r="CT115" s="182"/>
      <c r="CU115" s="182"/>
      <c r="CV115" s="182"/>
      <c r="CW115" s="182"/>
      <c r="CX115" s="182"/>
      <c r="CY115" s="182"/>
      <c r="CZ115" s="182"/>
      <c r="DA115" s="182"/>
      <c r="DB115" s="182"/>
      <c r="DC115" s="182"/>
      <c r="DD115" s="182"/>
      <c r="DE115" s="182"/>
      <c r="DF115" s="182"/>
      <c r="DG115" s="182"/>
      <c r="DH115" s="182"/>
      <c r="DI115" s="182"/>
      <c r="DJ115" s="182"/>
      <c r="DK115" s="182"/>
      <c r="DL115" s="182"/>
      <c r="DM115" s="182"/>
      <c r="DN115" s="182"/>
      <c r="DO115" s="182"/>
      <c r="DP115" s="182"/>
      <c r="DQ115" s="182"/>
      <c r="DR115" s="182"/>
      <c r="DS115" s="182"/>
      <c r="DT115" s="182"/>
      <c r="DU115" s="182"/>
      <c r="DV115" s="182"/>
      <c r="DW115" s="182"/>
      <c r="DX115" s="182"/>
    </row>
    <row r="116" spans="1:128" s="157" customFormat="1" ht="24.75" customHeight="1" x14ac:dyDescent="0.35">
      <c r="A116" s="175">
        <f t="shared" si="0"/>
        <v>5</v>
      </c>
      <c r="B116" s="596" t="s">
        <v>252</v>
      </c>
      <c r="C116" s="596"/>
      <c r="D116" s="596"/>
      <c r="E116" s="596"/>
      <c r="F116" s="596"/>
      <c r="G116" s="596"/>
      <c r="H116" s="596"/>
      <c r="I116" s="596"/>
      <c r="J116" s="596"/>
      <c r="K116" s="596"/>
      <c r="L116" s="596" t="s">
        <v>237</v>
      </c>
      <c r="M116" s="596"/>
      <c r="N116" s="152" t="s">
        <v>250</v>
      </c>
      <c r="O116" s="596" t="s">
        <v>252</v>
      </c>
      <c r="P116" s="596"/>
      <c r="Q116" s="596"/>
      <c r="R116" s="596"/>
      <c r="S116" s="596"/>
      <c r="T116" s="596"/>
      <c r="U116" s="596"/>
      <c r="V116" s="596"/>
      <c r="W116" s="596"/>
      <c r="X116" s="596" t="s">
        <v>237</v>
      </c>
      <c r="Y116" s="596"/>
      <c r="Z116" s="152" t="s">
        <v>250</v>
      </c>
      <c r="AA116" s="192">
        <f>COUNTIF([1]Sheet1!K10:K36,[1]EMPLEADO!I24)</f>
        <v>0</v>
      </c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  <c r="AR116" s="182"/>
      <c r="AS116" s="182"/>
      <c r="AT116" s="182"/>
      <c r="AU116" s="182"/>
      <c r="AV116" s="182"/>
      <c r="AW116" s="182"/>
      <c r="AX116" s="182"/>
      <c r="AY116" s="182"/>
      <c r="AZ116" s="182"/>
      <c r="BA116" s="182"/>
      <c r="BB116" s="182"/>
      <c r="BC116" s="182"/>
      <c r="BD116" s="182"/>
      <c r="BE116" s="182"/>
      <c r="BF116" s="182"/>
      <c r="BG116" s="182"/>
      <c r="BH116" s="182"/>
      <c r="BI116" s="182"/>
      <c r="BJ116" s="182"/>
      <c r="BK116" s="182"/>
      <c r="BL116" s="182"/>
      <c r="BM116" s="182"/>
      <c r="BN116" s="182"/>
      <c r="BO116" s="182"/>
      <c r="BP116" s="182"/>
      <c r="BQ116" s="182"/>
      <c r="BR116" s="182"/>
      <c r="BS116" s="182"/>
      <c r="BT116" s="182"/>
      <c r="BU116" s="182"/>
      <c r="BV116" s="182"/>
      <c r="BW116" s="182"/>
      <c r="BX116" s="182"/>
      <c r="BY116" s="182"/>
      <c r="BZ116" s="182"/>
      <c r="CA116" s="182"/>
      <c r="CB116" s="182"/>
      <c r="CC116" s="182"/>
      <c r="CD116" s="182"/>
      <c r="CE116" s="182"/>
      <c r="CF116" s="182"/>
      <c r="CG116" s="182"/>
      <c r="CH116" s="182"/>
      <c r="CI116" s="182"/>
      <c r="CJ116" s="182"/>
      <c r="CK116" s="182"/>
      <c r="CL116" s="182"/>
      <c r="CM116" s="182"/>
      <c r="CN116" s="182"/>
      <c r="CO116" s="182"/>
      <c r="CP116" s="182"/>
      <c r="CQ116" s="182"/>
      <c r="CR116" s="182"/>
      <c r="CS116" s="182"/>
      <c r="CT116" s="182"/>
      <c r="CU116" s="182"/>
      <c r="CV116" s="182"/>
      <c r="CW116" s="182"/>
      <c r="CX116" s="182"/>
      <c r="CY116" s="182"/>
      <c r="CZ116" s="182"/>
      <c r="DA116" s="182"/>
      <c r="DB116" s="182"/>
      <c r="DC116" s="182"/>
      <c r="DD116" s="182"/>
      <c r="DE116" s="182"/>
      <c r="DF116" s="182"/>
      <c r="DG116" s="182"/>
      <c r="DH116" s="182"/>
      <c r="DI116" s="182"/>
      <c r="DJ116" s="182"/>
      <c r="DK116" s="182"/>
      <c r="DL116" s="182"/>
      <c r="DM116" s="182"/>
      <c r="DN116" s="182"/>
      <c r="DO116" s="182"/>
      <c r="DP116" s="182"/>
      <c r="DQ116" s="182"/>
      <c r="DR116" s="182"/>
      <c r="DS116" s="182"/>
      <c r="DT116" s="182"/>
      <c r="DU116" s="182"/>
      <c r="DV116" s="182"/>
      <c r="DW116" s="182"/>
      <c r="DX116" s="182"/>
    </row>
    <row r="117" spans="1:128" s="157" customFormat="1" ht="15" customHeight="1" x14ac:dyDescent="0.35">
      <c r="A117" s="175"/>
      <c r="B117" s="603" t="s">
        <v>253</v>
      </c>
      <c r="C117" s="603"/>
      <c r="D117" s="603"/>
      <c r="E117" s="603"/>
      <c r="F117" s="603"/>
      <c r="G117" s="603"/>
      <c r="H117" s="603"/>
      <c r="I117" s="603"/>
      <c r="J117" s="603"/>
      <c r="K117" s="603"/>
      <c r="L117" s="588" t="s">
        <v>132</v>
      </c>
      <c r="M117" s="588"/>
      <c r="N117" s="651" t="s">
        <v>156</v>
      </c>
      <c r="O117" s="603"/>
      <c r="P117" s="603"/>
      <c r="Q117" s="603"/>
      <c r="R117" s="603"/>
      <c r="S117" s="603"/>
      <c r="T117" s="603"/>
      <c r="U117" s="603"/>
      <c r="V117" s="603"/>
      <c r="W117" s="603"/>
      <c r="X117" s="588"/>
      <c r="Y117" s="588"/>
      <c r="Z117" s="206"/>
      <c r="AA117" s="174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  <c r="AR117" s="182"/>
      <c r="AS117" s="182"/>
      <c r="AT117" s="182"/>
      <c r="AU117" s="182"/>
      <c r="AV117" s="182"/>
      <c r="AW117" s="182"/>
      <c r="AX117" s="182"/>
      <c r="AY117" s="182"/>
      <c r="AZ117" s="182"/>
      <c r="BA117" s="182"/>
      <c r="BB117" s="182"/>
      <c r="BC117" s="182"/>
      <c r="BD117" s="182"/>
      <c r="BE117" s="182"/>
      <c r="BF117" s="182"/>
      <c r="BG117" s="182"/>
      <c r="BH117" s="182"/>
      <c r="BI117" s="182"/>
      <c r="BJ117" s="182"/>
      <c r="BK117" s="182"/>
      <c r="BL117" s="182"/>
      <c r="BM117" s="182"/>
      <c r="BN117" s="182"/>
      <c r="BO117" s="182"/>
      <c r="BP117" s="182"/>
      <c r="BQ117" s="182"/>
      <c r="BR117" s="182"/>
      <c r="BS117" s="182"/>
      <c r="BT117" s="182"/>
      <c r="BU117" s="182"/>
      <c r="BV117" s="182"/>
      <c r="BW117" s="182"/>
      <c r="BX117" s="182"/>
      <c r="BY117" s="182"/>
      <c r="BZ117" s="182"/>
      <c r="CA117" s="182"/>
      <c r="CB117" s="182"/>
      <c r="CC117" s="182"/>
      <c r="CD117" s="182"/>
      <c r="CE117" s="182"/>
      <c r="CF117" s="182"/>
      <c r="CG117" s="182"/>
      <c r="CH117" s="182"/>
      <c r="CI117" s="182"/>
      <c r="CJ117" s="182"/>
      <c r="CK117" s="182"/>
      <c r="CL117" s="182"/>
      <c r="CM117" s="182"/>
      <c r="CN117" s="182"/>
      <c r="CO117" s="182"/>
      <c r="CP117" s="182"/>
      <c r="CQ117" s="182"/>
      <c r="CR117" s="182"/>
      <c r="CS117" s="182"/>
      <c r="CT117" s="182"/>
      <c r="CU117" s="182"/>
      <c r="CV117" s="182"/>
      <c r="CW117" s="182"/>
      <c r="CX117" s="182"/>
      <c r="CY117" s="182"/>
      <c r="CZ117" s="182"/>
      <c r="DA117" s="182"/>
      <c r="DB117" s="182"/>
      <c r="DC117" s="182"/>
      <c r="DD117" s="182"/>
      <c r="DE117" s="182"/>
      <c r="DF117" s="182"/>
      <c r="DG117" s="182"/>
      <c r="DH117" s="182"/>
      <c r="DI117" s="182"/>
      <c r="DJ117" s="182"/>
      <c r="DK117" s="182"/>
      <c r="DL117" s="182"/>
      <c r="DM117" s="182"/>
      <c r="DN117" s="182"/>
      <c r="DO117" s="182"/>
      <c r="DP117" s="182"/>
      <c r="DQ117" s="182"/>
      <c r="DR117" s="182"/>
      <c r="DS117" s="182"/>
      <c r="DT117" s="182"/>
      <c r="DU117" s="182"/>
      <c r="DV117" s="182"/>
      <c r="DW117" s="182"/>
      <c r="DX117" s="182"/>
    </row>
    <row r="118" spans="1:128" s="165" customFormat="1" ht="15" customHeight="1" x14ac:dyDescent="0.35">
      <c r="A118" s="175">
        <f t="shared" ref="A118:A122" si="1">A117+1</f>
        <v>1</v>
      </c>
      <c r="B118" s="603" t="s">
        <v>323</v>
      </c>
      <c r="C118" s="603"/>
      <c r="D118" s="603"/>
      <c r="E118" s="603"/>
      <c r="F118" s="603"/>
      <c r="G118" s="603"/>
      <c r="H118" s="603"/>
      <c r="I118" s="603"/>
      <c r="J118" s="603"/>
      <c r="K118" s="603"/>
      <c r="L118" s="588" t="s">
        <v>132</v>
      </c>
      <c r="M118" s="588"/>
      <c r="N118" s="651" t="s">
        <v>156</v>
      </c>
      <c r="O118" s="603"/>
      <c r="P118" s="603"/>
      <c r="Q118" s="603"/>
      <c r="R118" s="603"/>
      <c r="S118" s="603"/>
      <c r="T118" s="603"/>
      <c r="U118" s="603"/>
      <c r="V118" s="603"/>
      <c r="W118" s="603"/>
      <c r="X118" s="588"/>
      <c r="Y118" s="588"/>
      <c r="Z118" s="206"/>
      <c r="AA118" s="174"/>
      <c r="AB118" s="187"/>
      <c r="AC118" s="182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187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7"/>
      <c r="BQ118" s="187"/>
      <c r="BR118" s="187"/>
      <c r="BS118" s="187"/>
      <c r="BT118" s="187"/>
      <c r="BU118" s="187"/>
      <c r="BV118" s="187"/>
      <c r="BW118" s="187"/>
      <c r="BX118" s="187"/>
      <c r="BY118" s="187"/>
      <c r="BZ118" s="187"/>
      <c r="CA118" s="187"/>
      <c r="CB118" s="187"/>
      <c r="CC118" s="187"/>
      <c r="CD118" s="187"/>
      <c r="CE118" s="187"/>
      <c r="CF118" s="187"/>
      <c r="CG118" s="187"/>
      <c r="CH118" s="187"/>
      <c r="CI118" s="187"/>
      <c r="CJ118" s="187"/>
      <c r="CK118" s="187"/>
      <c r="CL118" s="187"/>
      <c r="CM118" s="187"/>
      <c r="CN118" s="187"/>
      <c r="CO118" s="187"/>
      <c r="CP118" s="187"/>
      <c r="CQ118" s="187"/>
      <c r="CR118" s="187"/>
      <c r="CS118" s="187"/>
      <c r="CT118" s="187"/>
      <c r="CU118" s="187"/>
      <c r="CV118" s="187"/>
      <c r="CW118" s="187"/>
      <c r="CX118" s="187"/>
      <c r="CY118" s="187"/>
      <c r="CZ118" s="187"/>
      <c r="DA118" s="187"/>
      <c r="DB118" s="187"/>
      <c r="DC118" s="187"/>
      <c r="DD118" s="187"/>
      <c r="DE118" s="187"/>
      <c r="DF118" s="187"/>
      <c r="DG118" s="187"/>
      <c r="DH118" s="187"/>
      <c r="DI118" s="187"/>
      <c r="DJ118" s="187"/>
      <c r="DK118" s="187"/>
      <c r="DL118" s="187"/>
      <c r="DM118" s="187"/>
      <c r="DN118" s="187"/>
      <c r="DO118" s="187"/>
      <c r="DP118" s="187"/>
      <c r="DQ118" s="187"/>
      <c r="DR118" s="187"/>
      <c r="DS118" s="187"/>
      <c r="DT118" s="187"/>
      <c r="DU118" s="187"/>
      <c r="DV118" s="187"/>
      <c r="DW118" s="187"/>
      <c r="DX118" s="187"/>
    </row>
    <row r="119" spans="1:128" s="165" customFormat="1" ht="15" customHeight="1" x14ac:dyDescent="0.35">
      <c r="A119" s="175"/>
      <c r="B119" s="603" t="s">
        <v>327</v>
      </c>
      <c r="C119" s="603"/>
      <c r="D119" s="603"/>
      <c r="E119" s="603"/>
      <c r="F119" s="603"/>
      <c r="G119" s="603"/>
      <c r="H119" s="603"/>
      <c r="I119" s="603"/>
      <c r="J119" s="603"/>
      <c r="K119" s="603"/>
      <c r="L119" s="588" t="s">
        <v>132</v>
      </c>
      <c r="M119" s="588"/>
      <c r="N119" s="651" t="s">
        <v>156</v>
      </c>
      <c r="O119" s="603"/>
      <c r="P119" s="603"/>
      <c r="Q119" s="603"/>
      <c r="R119" s="603"/>
      <c r="S119" s="603"/>
      <c r="T119" s="603"/>
      <c r="U119" s="603"/>
      <c r="V119" s="603"/>
      <c r="W119" s="603"/>
      <c r="X119" s="588"/>
      <c r="Y119" s="588"/>
      <c r="Z119" s="206"/>
      <c r="AA119" s="174"/>
      <c r="AB119" s="187"/>
      <c r="AC119" s="182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187"/>
      <c r="CA119" s="187"/>
      <c r="CB119" s="187"/>
      <c r="CC119" s="187"/>
      <c r="CD119" s="187"/>
      <c r="CE119" s="187"/>
      <c r="CF119" s="187"/>
      <c r="CG119" s="187"/>
      <c r="CH119" s="187"/>
      <c r="CI119" s="187"/>
      <c r="CJ119" s="187"/>
      <c r="CK119" s="187"/>
      <c r="CL119" s="187"/>
      <c r="CM119" s="187"/>
      <c r="CN119" s="187"/>
      <c r="CO119" s="187"/>
      <c r="CP119" s="187"/>
      <c r="CQ119" s="187"/>
      <c r="CR119" s="187"/>
      <c r="CS119" s="187"/>
      <c r="CT119" s="187"/>
      <c r="CU119" s="187"/>
      <c r="CV119" s="187"/>
      <c r="CW119" s="187"/>
      <c r="CX119" s="187"/>
      <c r="CY119" s="187"/>
      <c r="CZ119" s="187"/>
      <c r="DA119" s="187"/>
      <c r="DB119" s="187"/>
      <c r="DC119" s="187"/>
      <c r="DD119" s="187"/>
      <c r="DE119" s="187"/>
      <c r="DF119" s="187"/>
      <c r="DG119" s="187"/>
      <c r="DH119" s="187"/>
      <c r="DI119" s="187"/>
      <c r="DJ119" s="187"/>
      <c r="DK119" s="187"/>
      <c r="DL119" s="187"/>
      <c r="DM119" s="187"/>
      <c r="DN119" s="187"/>
      <c r="DO119" s="187"/>
      <c r="DP119" s="187"/>
      <c r="DQ119" s="187"/>
      <c r="DR119" s="187"/>
      <c r="DS119" s="187"/>
      <c r="DT119" s="187"/>
      <c r="DU119" s="187"/>
      <c r="DV119" s="187"/>
      <c r="DW119" s="187"/>
      <c r="DX119" s="187"/>
    </row>
    <row r="120" spans="1:128" s="157" customFormat="1" ht="15" customHeight="1" x14ac:dyDescent="0.35">
      <c r="A120" s="175">
        <f>A118+1</f>
        <v>2</v>
      </c>
      <c r="B120" s="636"/>
      <c r="C120" s="637"/>
      <c r="D120" s="637"/>
      <c r="E120" s="637"/>
      <c r="F120" s="637"/>
      <c r="G120" s="637"/>
      <c r="H120" s="637"/>
      <c r="I120" s="637"/>
      <c r="J120" s="637"/>
      <c r="K120" s="638"/>
      <c r="L120" s="650"/>
      <c r="M120" s="652"/>
      <c r="N120" s="651"/>
      <c r="O120" s="603"/>
      <c r="P120" s="603"/>
      <c r="Q120" s="603"/>
      <c r="R120" s="603"/>
      <c r="S120" s="603"/>
      <c r="T120" s="603"/>
      <c r="U120" s="603"/>
      <c r="V120" s="603"/>
      <c r="W120" s="603"/>
      <c r="X120" s="588"/>
      <c r="Y120" s="588"/>
      <c r="Z120" s="206"/>
      <c r="AA120" s="174"/>
      <c r="AB120" s="185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182"/>
      <c r="AT120" s="182"/>
      <c r="AU120" s="182"/>
      <c r="AV120" s="182"/>
      <c r="AW120" s="182"/>
      <c r="AX120" s="182"/>
      <c r="AY120" s="182"/>
      <c r="AZ120" s="182"/>
      <c r="BA120" s="182"/>
      <c r="BB120" s="182"/>
      <c r="BC120" s="182"/>
      <c r="BD120" s="182"/>
      <c r="BE120" s="182"/>
      <c r="BF120" s="182"/>
      <c r="BG120" s="182"/>
      <c r="BH120" s="182"/>
      <c r="BI120" s="182"/>
      <c r="BJ120" s="182"/>
      <c r="BK120" s="182"/>
      <c r="BL120" s="182"/>
      <c r="BM120" s="182"/>
      <c r="BN120" s="182"/>
      <c r="BO120" s="182"/>
      <c r="BP120" s="182"/>
      <c r="BQ120" s="182"/>
      <c r="BR120" s="182"/>
      <c r="BS120" s="182"/>
      <c r="BT120" s="182"/>
      <c r="BU120" s="182"/>
      <c r="BV120" s="182"/>
      <c r="BW120" s="182"/>
      <c r="BX120" s="182"/>
      <c r="BY120" s="182"/>
      <c r="BZ120" s="182"/>
      <c r="CA120" s="182"/>
      <c r="CB120" s="182"/>
      <c r="CC120" s="182"/>
      <c r="CD120" s="182"/>
      <c r="CE120" s="182"/>
      <c r="CF120" s="182"/>
      <c r="CG120" s="182"/>
      <c r="CH120" s="182"/>
      <c r="CI120" s="182"/>
      <c r="CJ120" s="182"/>
      <c r="CK120" s="182"/>
      <c r="CL120" s="182"/>
      <c r="CM120" s="182"/>
      <c r="CN120" s="182"/>
      <c r="CO120" s="182"/>
      <c r="CP120" s="182"/>
      <c r="CQ120" s="182"/>
      <c r="CR120" s="182"/>
      <c r="CS120" s="182"/>
      <c r="CT120" s="182"/>
      <c r="CU120" s="182"/>
      <c r="CV120" s="182"/>
      <c r="CW120" s="182"/>
      <c r="CX120" s="182"/>
      <c r="CY120" s="182"/>
      <c r="CZ120" s="182"/>
      <c r="DA120" s="182"/>
      <c r="DB120" s="182"/>
      <c r="DC120" s="182"/>
      <c r="DD120" s="182"/>
      <c r="DE120" s="182"/>
      <c r="DF120" s="182"/>
      <c r="DG120" s="182"/>
      <c r="DH120" s="182"/>
      <c r="DI120" s="182"/>
      <c r="DJ120" s="182"/>
      <c r="DK120" s="182"/>
      <c r="DL120" s="182"/>
      <c r="DM120" s="182"/>
      <c r="DN120" s="182"/>
      <c r="DO120" s="182"/>
      <c r="DP120" s="182"/>
      <c r="DQ120" s="182"/>
      <c r="DR120" s="182"/>
      <c r="DS120" s="182"/>
      <c r="DT120" s="182"/>
      <c r="DU120" s="182"/>
      <c r="DV120" s="182"/>
      <c r="DW120" s="182"/>
      <c r="DX120" s="182"/>
    </row>
    <row r="121" spans="1:128" s="154" customFormat="1" ht="15" customHeight="1" x14ac:dyDescent="0.35">
      <c r="A121" s="175">
        <f t="shared" si="1"/>
        <v>3</v>
      </c>
      <c r="B121" s="636"/>
      <c r="C121" s="637"/>
      <c r="D121" s="637"/>
      <c r="E121" s="637"/>
      <c r="F121" s="637"/>
      <c r="G121" s="637"/>
      <c r="H121" s="637"/>
      <c r="I121" s="637"/>
      <c r="J121" s="637"/>
      <c r="K121" s="638"/>
      <c r="L121" s="650"/>
      <c r="M121" s="652"/>
      <c r="N121" s="651"/>
      <c r="O121" s="603"/>
      <c r="P121" s="603"/>
      <c r="Q121" s="603"/>
      <c r="R121" s="603"/>
      <c r="S121" s="603"/>
      <c r="T121" s="603"/>
      <c r="U121" s="603"/>
      <c r="V121" s="603"/>
      <c r="W121" s="603"/>
      <c r="X121" s="588"/>
      <c r="Y121" s="588"/>
      <c r="Z121" s="206"/>
      <c r="AA121" s="174"/>
      <c r="AB121" s="189"/>
      <c r="AC121" s="182"/>
      <c r="AD121" s="190"/>
      <c r="AE121" s="190"/>
      <c r="AF121" s="190"/>
      <c r="AG121" s="190"/>
      <c r="AH121" s="190"/>
      <c r="AI121" s="190"/>
      <c r="AJ121" s="190"/>
      <c r="AK121" s="190"/>
      <c r="AL121" s="190"/>
      <c r="AM121" s="190"/>
      <c r="AN121" s="190"/>
      <c r="AO121" s="190"/>
      <c r="AP121" s="190"/>
      <c r="AQ121" s="190"/>
      <c r="AR121" s="190"/>
      <c r="AS121" s="190"/>
      <c r="AT121" s="190"/>
      <c r="AU121" s="190"/>
      <c r="AV121" s="190"/>
      <c r="AW121" s="190"/>
      <c r="AX121" s="190"/>
      <c r="AY121" s="190"/>
      <c r="AZ121" s="190"/>
      <c r="BA121" s="190"/>
      <c r="BB121" s="190"/>
      <c r="BC121" s="190"/>
      <c r="BD121" s="190"/>
      <c r="BE121" s="190"/>
      <c r="BF121" s="190"/>
      <c r="BG121" s="190"/>
      <c r="BH121" s="190"/>
      <c r="BI121" s="190"/>
      <c r="BJ121" s="190"/>
      <c r="BK121" s="190"/>
      <c r="BL121" s="190"/>
      <c r="BM121" s="190"/>
      <c r="BN121" s="190"/>
      <c r="BO121" s="190"/>
      <c r="BP121" s="190"/>
      <c r="BQ121" s="190"/>
      <c r="BR121" s="190"/>
      <c r="BS121" s="190"/>
      <c r="BT121" s="190"/>
      <c r="BU121" s="190"/>
      <c r="BV121" s="190"/>
      <c r="BW121" s="190"/>
      <c r="BX121" s="190"/>
      <c r="BY121" s="190"/>
      <c r="BZ121" s="190"/>
      <c r="CA121" s="190"/>
      <c r="CB121" s="190"/>
      <c r="CC121" s="190"/>
      <c r="CD121" s="190"/>
      <c r="CE121" s="190"/>
      <c r="CF121" s="190"/>
      <c r="CG121" s="190"/>
      <c r="CH121" s="190"/>
      <c r="CI121" s="190"/>
      <c r="CJ121" s="190"/>
      <c r="CK121" s="190"/>
      <c r="CL121" s="190"/>
      <c r="CM121" s="190"/>
      <c r="CN121" s="190"/>
      <c r="CO121" s="190"/>
      <c r="CP121" s="190"/>
      <c r="CQ121" s="190"/>
      <c r="CR121" s="190"/>
      <c r="CS121" s="190"/>
      <c r="CT121" s="190"/>
      <c r="CU121" s="190"/>
      <c r="CV121" s="190"/>
      <c r="CW121" s="190"/>
      <c r="CX121" s="190"/>
      <c r="CY121" s="190"/>
      <c r="CZ121" s="190"/>
      <c r="DA121" s="190"/>
      <c r="DB121" s="190"/>
      <c r="DC121" s="190"/>
      <c r="DD121" s="190"/>
      <c r="DE121" s="190"/>
      <c r="DF121" s="190"/>
      <c r="DG121" s="190"/>
      <c r="DH121" s="190"/>
      <c r="DI121" s="190"/>
      <c r="DJ121" s="190"/>
      <c r="DK121" s="190"/>
      <c r="DL121" s="190"/>
      <c r="DM121" s="190"/>
      <c r="DN121" s="190"/>
      <c r="DO121" s="190"/>
      <c r="DP121" s="190"/>
      <c r="DQ121" s="190"/>
      <c r="DR121" s="190"/>
      <c r="DS121" s="190"/>
      <c r="DT121" s="190"/>
      <c r="DU121" s="190"/>
      <c r="DV121" s="190"/>
      <c r="DW121" s="190"/>
      <c r="DX121" s="190"/>
    </row>
    <row r="122" spans="1:128" s="157" customFormat="1" ht="4.5" customHeight="1" x14ac:dyDescent="0.35">
      <c r="A122" s="175">
        <f t="shared" si="1"/>
        <v>4</v>
      </c>
      <c r="B122" s="622"/>
      <c r="C122" s="622"/>
      <c r="D122" s="622"/>
      <c r="E122" s="622"/>
      <c r="F122" s="622"/>
      <c r="G122" s="622"/>
      <c r="H122" s="622"/>
      <c r="I122" s="622"/>
      <c r="J122" s="622"/>
      <c r="K122" s="622"/>
      <c r="N122" s="155"/>
      <c r="O122" s="160"/>
      <c r="P122" s="179"/>
      <c r="Q122" s="179"/>
      <c r="R122" s="179"/>
      <c r="S122" s="179"/>
      <c r="T122" s="179"/>
      <c r="U122" s="179"/>
      <c r="V122" s="179"/>
      <c r="W122" s="179"/>
      <c r="X122" s="159"/>
      <c r="Y122" s="159"/>
      <c r="Z122" s="159"/>
      <c r="AA122" s="174"/>
      <c r="AB122" s="185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2"/>
      <c r="AT122" s="182"/>
      <c r="AU122" s="182"/>
      <c r="AV122" s="182"/>
      <c r="AW122" s="182"/>
      <c r="AX122" s="182"/>
      <c r="AY122" s="182"/>
      <c r="AZ122" s="182"/>
      <c r="BA122" s="182"/>
      <c r="BB122" s="182"/>
      <c r="BC122" s="182"/>
      <c r="BD122" s="182"/>
      <c r="BE122" s="182"/>
      <c r="BF122" s="182"/>
      <c r="BG122" s="182"/>
      <c r="BH122" s="182"/>
      <c r="BI122" s="182"/>
      <c r="BJ122" s="182"/>
      <c r="BK122" s="182"/>
      <c r="BL122" s="182"/>
      <c r="BM122" s="182"/>
      <c r="BN122" s="182"/>
      <c r="BO122" s="182"/>
      <c r="BP122" s="182"/>
      <c r="BQ122" s="182"/>
      <c r="BR122" s="182"/>
      <c r="BS122" s="182"/>
      <c r="BT122" s="182"/>
      <c r="BU122" s="182"/>
      <c r="BV122" s="182"/>
      <c r="BW122" s="182"/>
      <c r="BX122" s="182"/>
      <c r="BY122" s="182"/>
      <c r="BZ122" s="182"/>
      <c r="CA122" s="182"/>
      <c r="CB122" s="182"/>
      <c r="CC122" s="182"/>
      <c r="CD122" s="182"/>
      <c r="CE122" s="182"/>
      <c r="CF122" s="182"/>
      <c r="CG122" s="182"/>
      <c r="CH122" s="182"/>
      <c r="CI122" s="182"/>
      <c r="CJ122" s="182"/>
      <c r="CK122" s="182"/>
      <c r="CL122" s="182"/>
      <c r="CM122" s="182"/>
      <c r="CN122" s="182"/>
      <c r="CO122" s="182"/>
      <c r="CP122" s="182"/>
      <c r="CQ122" s="182"/>
      <c r="CR122" s="182"/>
      <c r="CS122" s="182"/>
      <c r="CT122" s="182"/>
      <c r="CU122" s="182"/>
      <c r="CV122" s="182"/>
      <c r="CW122" s="182"/>
      <c r="CX122" s="182"/>
      <c r="CY122" s="182"/>
      <c r="CZ122" s="182"/>
      <c r="DA122" s="182"/>
      <c r="DB122" s="182"/>
      <c r="DC122" s="182"/>
      <c r="DD122" s="182"/>
      <c r="DE122" s="182"/>
      <c r="DF122" s="182"/>
      <c r="DG122" s="182"/>
      <c r="DH122" s="182"/>
      <c r="DI122" s="182"/>
      <c r="DJ122" s="182"/>
      <c r="DK122" s="182"/>
      <c r="DL122" s="182"/>
      <c r="DM122" s="182"/>
      <c r="DN122" s="182"/>
      <c r="DO122" s="182"/>
      <c r="DP122" s="182"/>
      <c r="DQ122" s="182"/>
      <c r="DR122" s="182"/>
      <c r="DS122" s="182"/>
      <c r="DT122" s="182"/>
      <c r="DU122" s="182"/>
      <c r="DV122" s="182"/>
      <c r="DW122" s="182"/>
      <c r="DX122" s="182"/>
    </row>
    <row r="123" spans="1:128" s="157" customFormat="1" ht="14.25" customHeight="1" x14ac:dyDescent="0.35">
      <c r="A123" s="175">
        <f>A115+1</f>
        <v>5</v>
      </c>
      <c r="B123" s="596" t="s">
        <v>254</v>
      </c>
      <c r="C123" s="596"/>
      <c r="D123" s="596"/>
      <c r="E123" s="596"/>
      <c r="F123" s="596"/>
      <c r="G123" s="596"/>
      <c r="H123" s="596"/>
      <c r="I123" s="596"/>
      <c r="J123" s="596"/>
      <c r="K123" s="596"/>
      <c r="L123" s="596"/>
      <c r="M123" s="596"/>
      <c r="N123" s="596"/>
      <c r="O123" s="596"/>
      <c r="P123" s="596"/>
      <c r="Q123" s="596"/>
      <c r="R123" s="596"/>
      <c r="S123" s="596"/>
      <c r="T123" s="596"/>
      <c r="U123" s="596"/>
      <c r="V123" s="596"/>
      <c r="W123" s="596"/>
      <c r="X123" s="596" t="s">
        <v>237</v>
      </c>
      <c r="Y123" s="596"/>
      <c r="Z123" s="596"/>
      <c r="AA123" s="196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  <c r="AR123" s="182"/>
      <c r="AS123" s="182"/>
      <c r="AT123" s="182"/>
      <c r="AU123" s="182"/>
      <c r="AV123" s="182"/>
      <c r="AW123" s="182"/>
      <c r="AX123" s="182"/>
      <c r="AY123" s="182"/>
      <c r="AZ123" s="182"/>
      <c r="BA123" s="182"/>
      <c r="BB123" s="182"/>
      <c r="BC123" s="182"/>
      <c r="BD123" s="182"/>
      <c r="BE123" s="182"/>
      <c r="BF123" s="182"/>
      <c r="BG123" s="182"/>
      <c r="BH123" s="182"/>
      <c r="BI123" s="182"/>
      <c r="BJ123" s="182"/>
      <c r="BK123" s="182"/>
      <c r="BL123" s="182"/>
      <c r="BM123" s="182"/>
      <c r="BN123" s="182"/>
      <c r="BO123" s="182"/>
      <c r="BP123" s="182"/>
      <c r="BQ123" s="182"/>
      <c r="BR123" s="182"/>
      <c r="BS123" s="182"/>
      <c r="BT123" s="182"/>
      <c r="BU123" s="182"/>
      <c r="BV123" s="182"/>
      <c r="BW123" s="182"/>
      <c r="BX123" s="182"/>
      <c r="BY123" s="182"/>
      <c r="BZ123" s="182"/>
      <c r="CA123" s="182"/>
      <c r="CB123" s="182"/>
      <c r="CC123" s="182"/>
      <c r="CD123" s="182"/>
      <c r="CE123" s="182"/>
      <c r="CF123" s="182"/>
      <c r="CG123" s="182"/>
      <c r="CH123" s="182"/>
      <c r="CI123" s="182"/>
      <c r="CJ123" s="182"/>
      <c r="CK123" s="182"/>
      <c r="CL123" s="182"/>
      <c r="CM123" s="182"/>
      <c r="CN123" s="182"/>
      <c r="CO123" s="182"/>
      <c r="CP123" s="182"/>
      <c r="CQ123" s="182"/>
      <c r="CR123" s="182"/>
      <c r="CS123" s="182"/>
      <c r="CT123" s="182"/>
      <c r="CU123" s="182"/>
      <c r="CV123" s="182"/>
      <c r="CW123" s="182"/>
      <c r="CX123" s="182"/>
      <c r="CY123" s="182"/>
      <c r="CZ123" s="182"/>
      <c r="DA123" s="182"/>
      <c r="DB123" s="182"/>
      <c r="DC123" s="182"/>
      <c r="DD123" s="182"/>
      <c r="DE123" s="182"/>
      <c r="DF123" s="182"/>
      <c r="DG123" s="182"/>
      <c r="DH123" s="182"/>
      <c r="DI123" s="182"/>
      <c r="DJ123" s="182"/>
      <c r="DK123" s="182"/>
      <c r="DL123" s="182"/>
      <c r="DM123" s="182"/>
      <c r="DN123" s="182"/>
      <c r="DO123" s="182"/>
      <c r="DP123" s="182"/>
      <c r="DQ123" s="182"/>
      <c r="DR123" s="182"/>
      <c r="DS123" s="182"/>
      <c r="DT123" s="182"/>
      <c r="DU123" s="182"/>
      <c r="DV123" s="182"/>
      <c r="DW123" s="182"/>
      <c r="DX123" s="182"/>
    </row>
    <row r="124" spans="1:128" s="157" customFormat="1" ht="9.75" customHeight="1" x14ac:dyDescent="0.35">
      <c r="A124" s="175">
        <f t="shared" si="0"/>
        <v>6</v>
      </c>
      <c r="B124" s="596"/>
      <c r="C124" s="596"/>
      <c r="D124" s="596"/>
      <c r="E124" s="596"/>
      <c r="F124" s="596"/>
      <c r="G124" s="596"/>
      <c r="H124" s="596"/>
      <c r="I124" s="596"/>
      <c r="J124" s="596"/>
      <c r="K124" s="596"/>
      <c r="L124" s="596"/>
      <c r="M124" s="596"/>
      <c r="N124" s="596"/>
      <c r="O124" s="596"/>
      <c r="P124" s="596"/>
      <c r="Q124" s="596"/>
      <c r="R124" s="596"/>
      <c r="S124" s="596"/>
      <c r="T124" s="596"/>
      <c r="U124" s="596"/>
      <c r="V124" s="596"/>
      <c r="W124" s="596"/>
      <c r="X124" s="596"/>
      <c r="Y124" s="596"/>
      <c r="Z124" s="596"/>
      <c r="AA124" s="196"/>
      <c r="AB124" s="182"/>
      <c r="AC124" s="182"/>
      <c r="AD124" s="182"/>
      <c r="AE124" s="182"/>
      <c r="AF124" s="182"/>
      <c r="AG124" s="182"/>
      <c r="AH124" s="182"/>
      <c r="AI124" s="182"/>
      <c r="AJ124" s="182"/>
      <c r="AK124" s="182"/>
      <c r="AL124" s="182"/>
      <c r="AM124" s="182"/>
      <c r="AN124" s="182"/>
      <c r="AO124" s="182"/>
      <c r="AP124" s="182"/>
      <c r="AQ124" s="182"/>
      <c r="AR124" s="182"/>
      <c r="AS124" s="182"/>
      <c r="AT124" s="182"/>
      <c r="AU124" s="182"/>
      <c r="AV124" s="182"/>
      <c r="AW124" s="182"/>
      <c r="AX124" s="182"/>
      <c r="AY124" s="182"/>
      <c r="AZ124" s="182"/>
      <c r="BA124" s="182"/>
      <c r="BB124" s="182"/>
      <c r="BC124" s="182"/>
      <c r="BD124" s="182"/>
      <c r="BE124" s="182"/>
      <c r="BF124" s="182"/>
      <c r="BG124" s="182"/>
      <c r="BH124" s="182"/>
      <c r="BI124" s="182"/>
      <c r="BJ124" s="182"/>
      <c r="BK124" s="182"/>
      <c r="BL124" s="182"/>
      <c r="BM124" s="182"/>
      <c r="BN124" s="182"/>
      <c r="BO124" s="182"/>
      <c r="BP124" s="182"/>
      <c r="BQ124" s="182"/>
      <c r="BR124" s="182"/>
      <c r="BS124" s="182"/>
      <c r="BT124" s="182"/>
      <c r="BU124" s="182"/>
      <c r="BV124" s="182"/>
      <c r="BW124" s="182"/>
      <c r="BX124" s="182"/>
      <c r="BY124" s="182"/>
      <c r="BZ124" s="182"/>
      <c r="CA124" s="182"/>
      <c r="CB124" s="182"/>
      <c r="CC124" s="182"/>
      <c r="CD124" s="182"/>
      <c r="CE124" s="182"/>
      <c r="CF124" s="182"/>
      <c r="CG124" s="182"/>
      <c r="CH124" s="182"/>
      <c r="CI124" s="182"/>
      <c r="CJ124" s="182"/>
      <c r="CK124" s="182"/>
      <c r="CL124" s="182"/>
      <c r="CM124" s="182"/>
      <c r="CN124" s="182"/>
      <c r="CO124" s="182"/>
      <c r="CP124" s="182"/>
      <c r="CQ124" s="182"/>
      <c r="CR124" s="182"/>
      <c r="CS124" s="182"/>
      <c r="CT124" s="182"/>
      <c r="CU124" s="182"/>
      <c r="CV124" s="182"/>
      <c r="CW124" s="182"/>
      <c r="CX124" s="182"/>
      <c r="CY124" s="182"/>
      <c r="CZ124" s="182"/>
      <c r="DA124" s="182"/>
      <c r="DB124" s="182"/>
      <c r="DC124" s="182"/>
      <c r="DD124" s="182"/>
      <c r="DE124" s="182"/>
      <c r="DF124" s="182"/>
      <c r="DG124" s="182"/>
      <c r="DH124" s="182"/>
      <c r="DI124" s="182"/>
      <c r="DJ124" s="182"/>
      <c r="DK124" s="182"/>
      <c r="DL124" s="182"/>
      <c r="DM124" s="182"/>
      <c r="DN124" s="182"/>
      <c r="DO124" s="182"/>
      <c r="DP124" s="182"/>
      <c r="DQ124" s="182"/>
      <c r="DR124" s="182"/>
      <c r="DS124" s="182"/>
      <c r="DT124" s="182"/>
      <c r="DU124" s="182"/>
      <c r="DV124" s="182"/>
      <c r="DW124" s="182"/>
      <c r="DX124" s="182"/>
    </row>
    <row r="125" spans="1:128" s="157" customFormat="1" ht="8.25" customHeight="1" x14ac:dyDescent="0.35">
      <c r="A125" s="175">
        <f t="shared" si="0"/>
        <v>7</v>
      </c>
      <c r="B125" s="596"/>
      <c r="C125" s="596"/>
      <c r="D125" s="596"/>
      <c r="E125" s="596"/>
      <c r="F125" s="596"/>
      <c r="G125" s="596"/>
      <c r="H125" s="596"/>
      <c r="I125" s="596"/>
      <c r="J125" s="596"/>
      <c r="K125" s="596"/>
      <c r="L125" s="596"/>
      <c r="M125" s="596"/>
      <c r="N125" s="596"/>
      <c r="O125" s="596"/>
      <c r="P125" s="596"/>
      <c r="Q125" s="596"/>
      <c r="R125" s="596"/>
      <c r="S125" s="596"/>
      <c r="T125" s="596"/>
      <c r="U125" s="596"/>
      <c r="V125" s="596"/>
      <c r="W125" s="596"/>
      <c r="X125" s="596"/>
      <c r="Y125" s="596"/>
      <c r="Z125" s="596"/>
      <c r="AA125" s="196"/>
      <c r="AB125" s="182"/>
      <c r="AC125" s="182"/>
      <c r="AD125" s="182"/>
      <c r="AE125" s="182"/>
      <c r="AF125" s="182"/>
      <c r="AG125" s="182"/>
      <c r="AH125" s="182"/>
      <c r="AI125" s="182"/>
      <c r="AJ125" s="182"/>
      <c r="AK125" s="182"/>
      <c r="AL125" s="182"/>
      <c r="AM125" s="182"/>
      <c r="AN125" s="182"/>
      <c r="AO125" s="182"/>
      <c r="AP125" s="182"/>
      <c r="AQ125" s="182"/>
      <c r="AR125" s="182"/>
      <c r="AS125" s="182"/>
      <c r="AT125" s="182"/>
      <c r="AU125" s="182"/>
      <c r="AV125" s="182"/>
      <c r="AW125" s="182"/>
      <c r="AX125" s="182"/>
      <c r="AY125" s="182"/>
      <c r="AZ125" s="182"/>
      <c r="BA125" s="182"/>
      <c r="BB125" s="182"/>
      <c r="BC125" s="182"/>
      <c r="BD125" s="182"/>
      <c r="BE125" s="182"/>
      <c r="BF125" s="182"/>
      <c r="BG125" s="182"/>
      <c r="BH125" s="182"/>
      <c r="BI125" s="182"/>
      <c r="BJ125" s="182"/>
      <c r="BK125" s="182"/>
      <c r="BL125" s="182"/>
      <c r="BM125" s="182"/>
      <c r="BN125" s="182"/>
      <c r="BO125" s="182"/>
      <c r="BP125" s="182"/>
      <c r="BQ125" s="182"/>
      <c r="BR125" s="182"/>
      <c r="BS125" s="182"/>
      <c r="BT125" s="182"/>
      <c r="BU125" s="182"/>
      <c r="BV125" s="182"/>
      <c r="BW125" s="182"/>
      <c r="BX125" s="182"/>
      <c r="BY125" s="182"/>
      <c r="BZ125" s="182"/>
      <c r="CA125" s="182"/>
      <c r="CB125" s="182"/>
      <c r="CC125" s="182"/>
      <c r="CD125" s="182"/>
      <c r="CE125" s="182"/>
      <c r="CF125" s="182"/>
      <c r="CG125" s="182"/>
      <c r="CH125" s="182"/>
      <c r="CI125" s="182"/>
      <c r="CJ125" s="182"/>
      <c r="CK125" s="182"/>
      <c r="CL125" s="182"/>
      <c r="CM125" s="182"/>
      <c r="CN125" s="182"/>
      <c r="CO125" s="182"/>
      <c r="CP125" s="182"/>
      <c r="CQ125" s="182"/>
      <c r="CR125" s="182"/>
      <c r="CS125" s="182"/>
      <c r="CT125" s="182"/>
      <c r="CU125" s="182"/>
      <c r="CV125" s="182"/>
      <c r="CW125" s="182"/>
      <c r="CX125" s="182"/>
      <c r="CY125" s="182"/>
      <c r="CZ125" s="182"/>
      <c r="DA125" s="182"/>
      <c r="DB125" s="182"/>
      <c r="DC125" s="182"/>
      <c r="DD125" s="182"/>
      <c r="DE125" s="182"/>
      <c r="DF125" s="182"/>
      <c r="DG125" s="182"/>
      <c r="DH125" s="182"/>
      <c r="DI125" s="182"/>
      <c r="DJ125" s="182"/>
      <c r="DK125" s="182"/>
      <c r="DL125" s="182"/>
      <c r="DM125" s="182"/>
      <c r="DN125" s="182"/>
      <c r="DO125" s="182"/>
      <c r="DP125" s="182"/>
      <c r="DQ125" s="182"/>
      <c r="DR125" s="182"/>
      <c r="DS125" s="182"/>
      <c r="DT125" s="182"/>
      <c r="DU125" s="182"/>
      <c r="DV125" s="182"/>
      <c r="DW125" s="182"/>
      <c r="DX125" s="182"/>
    </row>
    <row r="126" spans="1:128" s="157" customFormat="1" ht="24" customHeight="1" x14ac:dyDescent="0.35">
      <c r="A126" s="175"/>
      <c r="B126" s="202" t="s">
        <v>223</v>
      </c>
      <c r="C126" s="595" t="s">
        <v>255</v>
      </c>
      <c r="D126" s="595"/>
      <c r="E126" s="595"/>
      <c r="F126" s="595"/>
      <c r="G126" s="595"/>
      <c r="H126" s="595"/>
      <c r="I126" s="595"/>
      <c r="J126" s="595"/>
      <c r="K126" s="595"/>
      <c r="L126" s="595"/>
      <c r="M126" s="595"/>
      <c r="N126" s="595"/>
      <c r="O126" s="595"/>
      <c r="P126" s="595"/>
      <c r="Q126" s="595"/>
      <c r="R126" s="595"/>
      <c r="S126" s="595"/>
      <c r="T126" s="595"/>
      <c r="U126" s="595"/>
      <c r="V126" s="595"/>
      <c r="W126" s="595"/>
      <c r="X126" s="614" t="s">
        <v>131</v>
      </c>
      <c r="Y126" s="614"/>
      <c r="Z126" s="614"/>
      <c r="AA126" s="196"/>
      <c r="AB126" s="182"/>
      <c r="AC126" s="182"/>
      <c r="AD126" s="182"/>
      <c r="AE126" s="182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2"/>
      <c r="AT126" s="182"/>
      <c r="AU126" s="182"/>
      <c r="AV126" s="182"/>
      <c r="AW126" s="182"/>
      <c r="AX126" s="182"/>
      <c r="AY126" s="182"/>
      <c r="AZ126" s="182"/>
      <c r="BA126" s="182"/>
      <c r="BB126" s="182"/>
      <c r="BC126" s="182"/>
      <c r="BD126" s="182"/>
      <c r="BE126" s="182"/>
      <c r="BF126" s="182"/>
      <c r="BG126" s="182"/>
      <c r="BH126" s="182"/>
      <c r="BI126" s="182"/>
      <c r="BJ126" s="182"/>
      <c r="BK126" s="182"/>
      <c r="BL126" s="182"/>
      <c r="BM126" s="182"/>
      <c r="BN126" s="182"/>
      <c r="BO126" s="182"/>
      <c r="BP126" s="182"/>
      <c r="BQ126" s="182"/>
      <c r="BR126" s="182"/>
      <c r="BS126" s="182"/>
      <c r="BT126" s="182"/>
      <c r="BU126" s="182"/>
      <c r="BV126" s="182"/>
      <c r="BW126" s="182"/>
      <c r="BX126" s="182"/>
      <c r="BY126" s="182"/>
      <c r="BZ126" s="182"/>
      <c r="CA126" s="182"/>
      <c r="CB126" s="182"/>
      <c r="CC126" s="182"/>
      <c r="CD126" s="182"/>
      <c r="CE126" s="182"/>
      <c r="CF126" s="182"/>
      <c r="CG126" s="182"/>
      <c r="CH126" s="182"/>
      <c r="CI126" s="182"/>
      <c r="CJ126" s="182"/>
      <c r="CK126" s="182"/>
      <c r="CL126" s="182"/>
      <c r="CM126" s="182"/>
      <c r="CN126" s="182"/>
      <c r="CO126" s="182"/>
      <c r="CP126" s="182"/>
      <c r="CQ126" s="182"/>
      <c r="CR126" s="182"/>
      <c r="CS126" s="182"/>
      <c r="CT126" s="182"/>
      <c r="CU126" s="182"/>
      <c r="CV126" s="182"/>
      <c r="CW126" s="182"/>
      <c r="CX126" s="182"/>
      <c r="CY126" s="182"/>
      <c r="CZ126" s="182"/>
      <c r="DA126" s="182"/>
      <c r="DB126" s="182"/>
      <c r="DC126" s="182"/>
      <c r="DD126" s="182"/>
      <c r="DE126" s="182"/>
      <c r="DF126" s="182"/>
      <c r="DG126" s="182"/>
      <c r="DH126" s="182"/>
      <c r="DI126" s="182"/>
      <c r="DJ126" s="182"/>
      <c r="DK126" s="182"/>
      <c r="DL126" s="182"/>
      <c r="DM126" s="182"/>
      <c r="DN126" s="182"/>
      <c r="DO126" s="182"/>
      <c r="DP126" s="182"/>
      <c r="DQ126" s="182"/>
      <c r="DR126" s="182"/>
      <c r="DS126" s="182"/>
      <c r="DT126" s="182"/>
      <c r="DU126" s="182"/>
      <c r="DV126" s="182"/>
      <c r="DW126" s="182"/>
      <c r="DX126" s="182"/>
    </row>
    <row r="127" spans="1:128" s="157" customFormat="1" ht="24" customHeight="1" x14ac:dyDescent="0.35">
      <c r="A127" s="175"/>
      <c r="B127" s="202" t="s">
        <v>224</v>
      </c>
      <c r="C127" s="656" t="s">
        <v>362</v>
      </c>
      <c r="D127" s="657"/>
      <c r="E127" s="657"/>
      <c r="F127" s="657"/>
      <c r="G127" s="657"/>
      <c r="H127" s="657"/>
      <c r="I127" s="657"/>
      <c r="J127" s="657"/>
      <c r="K127" s="657"/>
      <c r="L127" s="657"/>
      <c r="M127" s="657"/>
      <c r="N127" s="657"/>
      <c r="O127" s="657"/>
      <c r="P127" s="657"/>
      <c r="Q127" s="657"/>
      <c r="R127" s="657"/>
      <c r="S127" s="657"/>
      <c r="T127" s="657"/>
      <c r="U127" s="657"/>
      <c r="V127" s="657"/>
      <c r="W127" s="658"/>
      <c r="X127" s="653" t="s">
        <v>132</v>
      </c>
      <c r="Y127" s="654"/>
      <c r="Z127" s="655"/>
      <c r="AA127" s="196"/>
      <c r="AB127" s="182"/>
      <c r="AC127" s="182"/>
      <c r="AD127" s="182"/>
      <c r="AE127" s="182"/>
      <c r="AF127" s="182"/>
      <c r="AG127" s="182"/>
      <c r="AH127" s="182"/>
      <c r="AI127" s="182"/>
      <c r="AJ127" s="182"/>
      <c r="AK127" s="182"/>
      <c r="AL127" s="182"/>
      <c r="AM127" s="182"/>
      <c r="AN127" s="182"/>
      <c r="AO127" s="182"/>
      <c r="AP127" s="182"/>
      <c r="AQ127" s="182"/>
      <c r="AR127" s="182"/>
      <c r="AS127" s="182"/>
      <c r="AT127" s="182"/>
      <c r="AU127" s="182"/>
      <c r="AV127" s="182"/>
      <c r="AW127" s="182"/>
      <c r="AX127" s="182"/>
      <c r="AY127" s="182"/>
      <c r="AZ127" s="182"/>
      <c r="BA127" s="182"/>
      <c r="BB127" s="182"/>
      <c r="BC127" s="182"/>
      <c r="BD127" s="182"/>
      <c r="BE127" s="182"/>
      <c r="BF127" s="182"/>
      <c r="BG127" s="182"/>
      <c r="BH127" s="182"/>
      <c r="BI127" s="182"/>
      <c r="BJ127" s="182"/>
      <c r="BK127" s="182"/>
      <c r="BL127" s="182"/>
      <c r="BM127" s="182"/>
      <c r="BN127" s="182"/>
      <c r="BO127" s="182"/>
      <c r="BP127" s="182"/>
      <c r="BQ127" s="182"/>
      <c r="BR127" s="182"/>
      <c r="BS127" s="182"/>
      <c r="BT127" s="182"/>
      <c r="BU127" s="182"/>
      <c r="BV127" s="182"/>
      <c r="BW127" s="182"/>
      <c r="BX127" s="182"/>
      <c r="BY127" s="182"/>
      <c r="BZ127" s="182"/>
      <c r="CA127" s="182"/>
      <c r="CB127" s="182"/>
      <c r="CC127" s="182"/>
      <c r="CD127" s="182"/>
      <c r="CE127" s="182"/>
      <c r="CF127" s="182"/>
      <c r="CG127" s="182"/>
      <c r="CH127" s="182"/>
      <c r="CI127" s="182"/>
      <c r="CJ127" s="182"/>
      <c r="CK127" s="182"/>
      <c r="CL127" s="182"/>
      <c r="CM127" s="182"/>
      <c r="CN127" s="182"/>
      <c r="CO127" s="182"/>
      <c r="CP127" s="182"/>
      <c r="CQ127" s="182"/>
      <c r="CR127" s="182"/>
      <c r="CS127" s="182"/>
      <c r="CT127" s="182"/>
      <c r="CU127" s="182"/>
      <c r="CV127" s="182"/>
      <c r="CW127" s="182"/>
      <c r="CX127" s="182"/>
      <c r="CY127" s="182"/>
      <c r="CZ127" s="182"/>
      <c r="DA127" s="182"/>
      <c r="DB127" s="182"/>
      <c r="DC127" s="182"/>
      <c r="DD127" s="182"/>
      <c r="DE127" s="182"/>
      <c r="DF127" s="182"/>
      <c r="DG127" s="182"/>
      <c r="DH127" s="182"/>
      <c r="DI127" s="182"/>
      <c r="DJ127" s="182"/>
      <c r="DK127" s="182"/>
      <c r="DL127" s="182"/>
      <c r="DM127" s="182"/>
      <c r="DN127" s="182"/>
      <c r="DO127" s="182"/>
      <c r="DP127" s="182"/>
      <c r="DQ127" s="182"/>
      <c r="DR127" s="182"/>
      <c r="DS127" s="182"/>
      <c r="DT127" s="182"/>
      <c r="DU127" s="182"/>
      <c r="DV127" s="182"/>
      <c r="DW127" s="182"/>
      <c r="DX127" s="182"/>
    </row>
    <row r="128" spans="1:128" s="157" customFormat="1" ht="24" customHeight="1" x14ac:dyDescent="0.35">
      <c r="A128" s="175"/>
      <c r="B128" s="202" t="s">
        <v>225</v>
      </c>
      <c r="C128" s="597" t="s">
        <v>363</v>
      </c>
      <c r="D128" s="597"/>
      <c r="E128" s="597"/>
      <c r="F128" s="597"/>
      <c r="G128" s="597"/>
      <c r="H128" s="597"/>
      <c r="I128" s="597"/>
      <c r="J128" s="597"/>
      <c r="K128" s="597"/>
      <c r="L128" s="597"/>
      <c r="M128" s="597"/>
      <c r="N128" s="597"/>
      <c r="O128" s="597"/>
      <c r="P128" s="597"/>
      <c r="Q128" s="597"/>
      <c r="R128" s="597"/>
      <c r="S128" s="597"/>
      <c r="T128" s="597"/>
      <c r="U128" s="597"/>
      <c r="V128" s="597"/>
      <c r="W128" s="597"/>
      <c r="X128" s="606" t="s">
        <v>131</v>
      </c>
      <c r="Y128" s="606"/>
      <c r="Z128" s="606"/>
      <c r="AA128" s="196"/>
      <c r="AB128" s="182"/>
      <c r="AC128" s="182"/>
      <c r="AD128" s="182"/>
      <c r="AE128" s="182"/>
      <c r="AF128" s="182"/>
      <c r="AG128" s="182"/>
      <c r="AH128" s="182"/>
      <c r="AI128" s="182"/>
      <c r="AJ128" s="182"/>
      <c r="AK128" s="182"/>
      <c r="AL128" s="182"/>
      <c r="AM128" s="182"/>
      <c r="AN128" s="182"/>
      <c r="AO128" s="182"/>
      <c r="AP128" s="182"/>
      <c r="AQ128" s="182"/>
      <c r="AR128" s="182"/>
      <c r="AS128" s="182"/>
      <c r="AT128" s="182"/>
      <c r="AU128" s="182"/>
      <c r="AV128" s="182"/>
      <c r="AW128" s="182"/>
      <c r="AX128" s="182"/>
      <c r="AY128" s="182"/>
      <c r="AZ128" s="182"/>
      <c r="BA128" s="182"/>
      <c r="BB128" s="182"/>
      <c r="BC128" s="182"/>
      <c r="BD128" s="182"/>
      <c r="BE128" s="182"/>
      <c r="BF128" s="182"/>
      <c r="BG128" s="182"/>
      <c r="BH128" s="182"/>
      <c r="BI128" s="182"/>
      <c r="BJ128" s="182"/>
      <c r="BK128" s="182"/>
      <c r="BL128" s="182"/>
      <c r="BM128" s="182"/>
      <c r="BN128" s="182"/>
      <c r="BO128" s="182"/>
      <c r="BP128" s="182"/>
      <c r="BQ128" s="182"/>
      <c r="BR128" s="182"/>
      <c r="BS128" s="182"/>
      <c r="BT128" s="182"/>
      <c r="BU128" s="182"/>
      <c r="BV128" s="182"/>
      <c r="BW128" s="182"/>
      <c r="BX128" s="182"/>
      <c r="BY128" s="182"/>
      <c r="BZ128" s="182"/>
      <c r="CA128" s="182"/>
      <c r="CB128" s="182"/>
      <c r="CC128" s="182"/>
      <c r="CD128" s="182"/>
      <c r="CE128" s="182"/>
      <c r="CF128" s="182"/>
      <c r="CG128" s="182"/>
      <c r="CH128" s="182"/>
      <c r="CI128" s="182"/>
      <c r="CJ128" s="182"/>
      <c r="CK128" s="182"/>
      <c r="CL128" s="182"/>
      <c r="CM128" s="182"/>
      <c r="CN128" s="182"/>
      <c r="CO128" s="182"/>
      <c r="CP128" s="182"/>
      <c r="CQ128" s="182"/>
      <c r="CR128" s="182"/>
      <c r="CS128" s="182"/>
      <c r="CT128" s="182"/>
      <c r="CU128" s="182"/>
      <c r="CV128" s="182"/>
      <c r="CW128" s="182"/>
      <c r="CX128" s="182"/>
      <c r="CY128" s="182"/>
      <c r="CZ128" s="182"/>
      <c r="DA128" s="182"/>
      <c r="DB128" s="182"/>
      <c r="DC128" s="182"/>
      <c r="DD128" s="182"/>
      <c r="DE128" s="182"/>
      <c r="DF128" s="182"/>
      <c r="DG128" s="182"/>
      <c r="DH128" s="182"/>
      <c r="DI128" s="182"/>
      <c r="DJ128" s="182"/>
      <c r="DK128" s="182"/>
      <c r="DL128" s="182"/>
      <c r="DM128" s="182"/>
      <c r="DN128" s="182"/>
      <c r="DO128" s="182"/>
      <c r="DP128" s="182"/>
      <c r="DQ128" s="182"/>
      <c r="DR128" s="182"/>
      <c r="DS128" s="182"/>
      <c r="DT128" s="182"/>
      <c r="DU128" s="182"/>
      <c r="DV128" s="182"/>
      <c r="DW128" s="182"/>
      <c r="DX128" s="182"/>
    </row>
    <row r="129" spans="1:128" s="157" customFormat="1" ht="24" customHeight="1" x14ac:dyDescent="0.35">
      <c r="A129" s="175"/>
      <c r="B129" s="202" t="s">
        <v>226</v>
      </c>
      <c r="C129" s="597"/>
      <c r="D129" s="597"/>
      <c r="E129" s="597"/>
      <c r="F129" s="597"/>
      <c r="G129" s="597"/>
      <c r="H129" s="597"/>
      <c r="I129" s="597"/>
      <c r="J129" s="597"/>
      <c r="K129" s="597"/>
      <c r="L129" s="597"/>
      <c r="M129" s="597"/>
      <c r="N129" s="597"/>
      <c r="O129" s="597"/>
      <c r="P129" s="597"/>
      <c r="Q129" s="597"/>
      <c r="R129" s="597"/>
      <c r="S129" s="597"/>
      <c r="T129" s="597"/>
      <c r="U129" s="597"/>
      <c r="V129" s="597"/>
      <c r="W129" s="597"/>
      <c r="X129" s="606"/>
      <c r="Y129" s="606"/>
      <c r="Z129" s="606"/>
      <c r="AA129" s="196"/>
      <c r="AB129" s="182"/>
      <c r="AC129" s="182"/>
      <c r="AD129" s="182"/>
      <c r="AE129" s="182"/>
      <c r="AF129" s="182"/>
      <c r="AG129" s="182"/>
      <c r="AH129" s="182"/>
      <c r="AI129" s="182"/>
      <c r="AJ129" s="182"/>
      <c r="AK129" s="182"/>
      <c r="AL129" s="182"/>
      <c r="AM129" s="182"/>
      <c r="AN129" s="182"/>
      <c r="AO129" s="182"/>
      <c r="AP129" s="182"/>
      <c r="AQ129" s="182"/>
      <c r="AR129" s="182"/>
      <c r="AS129" s="182"/>
      <c r="AT129" s="182"/>
      <c r="AU129" s="182"/>
      <c r="AV129" s="182"/>
      <c r="AW129" s="182"/>
      <c r="AX129" s="182"/>
      <c r="AY129" s="182"/>
      <c r="AZ129" s="182"/>
      <c r="BA129" s="182"/>
      <c r="BB129" s="182"/>
      <c r="BC129" s="182"/>
      <c r="BD129" s="182"/>
      <c r="BE129" s="182"/>
      <c r="BF129" s="182"/>
      <c r="BG129" s="182"/>
      <c r="BH129" s="182"/>
      <c r="BI129" s="182"/>
      <c r="BJ129" s="182"/>
      <c r="BK129" s="182"/>
      <c r="BL129" s="182"/>
      <c r="BM129" s="182"/>
      <c r="BN129" s="182"/>
      <c r="BO129" s="182"/>
      <c r="BP129" s="182"/>
      <c r="BQ129" s="182"/>
      <c r="BR129" s="182"/>
      <c r="BS129" s="182"/>
      <c r="BT129" s="182"/>
      <c r="BU129" s="182"/>
      <c r="BV129" s="182"/>
      <c r="BW129" s="182"/>
      <c r="BX129" s="182"/>
      <c r="BY129" s="182"/>
      <c r="BZ129" s="182"/>
      <c r="CA129" s="182"/>
      <c r="CB129" s="182"/>
      <c r="CC129" s="182"/>
      <c r="CD129" s="182"/>
      <c r="CE129" s="182"/>
      <c r="CF129" s="182"/>
      <c r="CG129" s="182"/>
      <c r="CH129" s="182"/>
      <c r="CI129" s="182"/>
      <c r="CJ129" s="182"/>
      <c r="CK129" s="182"/>
      <c r="CL129" s="182"/>
      <c r="CM129" s="182"/>
      <c r="CN129" s="182"/>
      <c r="CO129" s="182"/>
      <c r="CP129" s="182"/>
      <c r="CQ129" s="182"/>
      <c r="CR129" s="182"/>
      <c r="CS129" s="182"/>
      <c r="CT129" s="182"/>
      <c r="CU129" s="182"/>
      <c r="CV129" s="182"/>
      <c r="CW129" s="182"/>
      <c r="CX129" s="182"/>
      <c r="CY129" s="182"/>
      <c r="CZ129" s="182"/>
      <c r="DA129" s="182"/>
      <c r="DB129" s="182"/>
      <c r="DC129" s="182"/>
      <c r="DD129" s="182"/>
      <c r="DE129" s="182"/>
      <c r="DF129" s="182"/>
      <c r="DG129" s="182"/>
      <c r="DH129" s="182"/>
      <c r="DI129" s="182"/>
      <c r="DJ129" s="182"/>
      <c r="DK129" s="182"/>
      <c r="DL129" s="182"/>
      <c r="DM129" s="182"/>
      <c r="DN129" s="182"/>
      <c r="DO129" s="182"/>
      <c r="DP129" s="182"/>
      <c r="DQ129" s="182"/>
      <c r="DR129" s="182"/>
      <c r="DS129" s="182"/>
      <c r="DT129" s="182"/>
      <c r="DU129" s="182"/>
      <c r="DV129" s="182"/>
      <c r="DW129" s="182"/>
      <c r="DX129" s="182"/>
    </row>
    <row r="130" spans="1:128" s="157" customFormat="1" ht="24" customHeight="1" x14ac:dyDescent="0.35">
      <c r="B130" s="202" t="s">
        <v>227</v>
      </c>
      <c r="C130" s="597"/>
      <c r="D130" s="597"/>
      <c r="E130" s="597"/>
      <c r="F130" s="597"/>
      <c r="G130" s="597"/>
      <c r="H130" s="597"/>
      <c r="I130" s="597"/>
      <c r="J130" s="597"/>
      <c r="K130" s="597"/>
      <c r="L130" s="597"/>
      <c r="M130" s="597"/>
      <c r="N130" s="597"/>
      <c r="O130" s="597"/>
      <c r="P130" s="597"/>
      <c r="Q130" s="597"/>
      <c r="R130" s="597"/>
      <c r="S130" s="597"/>
      <c r="T130" s="597"/>
      <c r="U130" s="597"/>
      <c r="V130" s="597"/>
      <c r="W130" s="597"/>
      <c r="X130" s="606"/>
      <c r="Y130" s="606"/>
      <c r="Z130" s="606"/>
      <c r="AA130" s="196"/>
      <c r="AB130" s="182"/>
      <c r="AC130" s="182"/>
      <c r="AD130" s="182"/>
      <c r="AE130" s="182"/>
      <c r="AF130" s="182"/>
      <c r="AG130" s="182"/>
      <c r="AH130" s="182"/>
      <c r="AI130" s="182"/>
      <c r="AJ130" s="182"/>
      <c r="AK130" s="182"/>
      <c r="AL130" s="182"/>
      <c r="AM130" s="182"/>
      <c r="AN130" s="182"/>
      <c r="AO130" s="182"/>
      <c r="AP130" s="182"/>
      <c r="AQ130" s="182"/>
      <c r="AR130" s="182"/>
      <c r="AS130" s="182"/>
      <c r="AT130" s="182"/>
      <c r="AU130" s="182"/>
      <c r="AV130" s="182"/>
      <c r="AW130" s="182"/>
      <c r="AX130" s="182"/>
      <c r="AY130" s="182"/>
      <c r="AZ130" s="182"/>
      <c r="BA130" s="182"/>
      <c r="BB130" s="182"/>
      <c r="BC130" s="182"/>
      <c r="BD130" s="182"/>
      <c r="BE130" s="182"/>
      <c r="BF130" s="182"/>
      <c r="BG130" s="182"/>
      <c r="BH130" s="182"/>
      <c r="BI130" s="182"/>
      <c r="BJ130" s="182"/>
      <c r="BK130" s="182"/>
      <c r="BL130" s="182"/>
      <c r="BM130" s="182"/>
      <c r="BN130" s="182"/>
      <c r="BO130" s="182"/>
      <c r="BP130" s="182"/>
      <c r="BQ130" s="182"/>
      <c r="BR130" s="182"/>
      <c r="BS130" s="182"/>
      <c r="BT130" s="182"/>
      <c r="BU130" s="182"/>
      <c r="BV130" s="182"/>
      <c r="BW130" s="182"/>
      <c r="BX130" s="182"/>
      <c r="BY130" s="182"/>
      <c r="BZ130" s="182"/>
      <c r="CA130" s="182"/>
      <c r="CB130" s="182"/>
      <c r="CC130" s="182"/>
      <c r="CD130" s="182"/>
      <c r="CE130" s="182"/>
      <c r="CF130" s="182"/>
      <c r="CG130" s="182"/>
      <c r="CH130" s="182"/>
      <c r="CI130" s="182"/>
      <c r="CJ130" s="182"/>
      <c r="CK130" s="182"/>
      <c r="CL130" s="182"/>
      <c r="CM130" s="182"/>
      <c r="CN130" s="182"/>
      <c r="CO130" s="182"/>
      <c r="CP130" s="182"/>
      <c r="CQ130" s="182"/>
      <c r="CR130" s="182"/>
      <c r="CS130" s="182"/>
      <c r="CT130" s="182"/>
      <c r="CU130" s="182"/>
      <c r="CV130" s="182"/>
      <c r="CW130" s="182"/>
      <c r="CX130" s="182"/>
      <c r="CY130" s="182"/>
      <c r="CZ130" s="182"/>
      <c r="DA130" s="182"/>
      <c r="DB130" s="182"/>
      <c r="DC130" s="182"/>
      <c r="DD130" s="182"/>
      <c r="DE130" s="182"/>
      <c r="DF130" s="182"/>
      <c r="DG130" s="182"/>
      <c r="DH130" s="182"/>
      <c r="DI130" s="182"/>
      <c r="DJ130" s="182"/>
      <c r="DK130" s="182"/>
      <c r="DL130" s="182"/>
      <c r="DM130" s="182"/>
      <c r="DN130" s="182"/>
      <c r="DO130" s="182"/>
      <c r="DP130" s="182"/>
      <c r="DQ130" s="182"/>
      <c r="DR130" s="182"/>
      <c r="DS130" s="182"/>
      <c r="DT130" s="182"/>
      <c r="DU130" s="182"/>
      <c r="DV130" s="182"/>
      <c r="DW130" s="182"/>
      <c r="DX130" s="182"/>
    </row>
    <row r="131" spans="1:128" s="157" customFormat="1" ht="5.25" customHeight="1" x14ac:dyDescent="0.35">
      <c r="A131" s="165"/>
      <c r="N131" s="156"/>
      <c r="O131" s="156"/>
      <c r="P131" s="159"/>
      <c r="Q131" s="159"/>
      <c r="R131" s="159"/>
      <c r="S131" s="159"/>
      <c r="T131" s="159"/>
      <c r="U131" s="159"/>
      <c r="V131" s="159"/>
      <c r="W131" s="159"/>
      <c r="X131" s="159"/>
      <c r="Y131" s="159"/>
      <c r="Z131" s="159"/>
      <c r="AA131" s="200"/>
      <c r="AB131" s="185"/>
      <c r="AC131" s="182"/>
      <c r="AD131" s="182"/>
      <c r="AE131" s="182"/>
      <c r="AF131" s="182"/>
      <c r="AG131" s="182"/>
      <c r="AH131" s="182"/>
      <c r="AI131" s="182"/>
      <c r="AJ131" s="182"/>
      <c r="AK131" s="182"/>
      <c r="AL131" s="182"/>
      <c r="AM131" s="182"/>
      <c r="AN131" s="182"/>
      <c r="AO131" s="182"/>
      <c r="AP131" s="182"/>
      <c r="AQ131" s="182"/>
      <c r="AR131" s="182"/>
      <c r="AS131" s="182"/>
      <c r="AT131" s="182"/>
      <c r="AU131" s="182"/>
      <c r="AV131" s="182"/>
      <c r="AW131" s="182"/>
      <c r="AX131" s="182"/>
      <c r="AY131" s="182"/>
      <c r="AZ131" s="182"/>
      <c r="BA131" s="182"/>
      <c r="BB131" s="182"/>
      <c r="BC131" s="182"/>
      <c r="BD131" s="182"/>
      <c r="BE131" s="182"/>
      <c r="BF131" s="182"/>
      <c r="BG131" s="182"/>
      <c r="BH131" s="182"/>
      <c r="BI131" s="182"/>
      <c r="BJ131" s="182"/>
      <c r="BK131" s="182"/>
      <c r="BL131" s="182"/>
      <c r="BM131" s="182"/>
      <c r="BN131" s="182"/>
      <c r="BO131" s="182"/>
      <c r="BP131" s="182"/>
      <c r="BQ131" s="182"/>
      <c r="BR131" s="182"/>
      <c r="BS131" s="182"/>
      <c r="BT131" s="182"/>
      <c r="BU131" s="182"/>
      <c r="BV131" s="182"/>
      <c r="BW131" s="182"/>
      <c r="BX131" s="182"/>
      <c r="BY131" s="182"/>
      <c r="BZ131" s="182"/>
      <c r="CA131" s="182"/>
      <c r="CB131" s="182"/>
      <c r="CC131" s="182"/>
      <c r="CD131" s="182"/>
      <c r="CE131" s="182"/>
      <c r="CF131" s="182"/>
      <c r="CG131" s="182"/>
      <c r="CH131" s="182"/>
      <c r="CI131" s="182"/>
      <c r="CJ131" s="182"/>
      <c r="CK131" s="182"/>
      <c r="CL131" s="182"/>
      <c r="CM131" s="182"/>
      <c r="CN131" s="182"/>
      <c r="CO131" s="182"/>
      <c r="CP131" s="182"/>
      <c r="CQ131" s="182"/>
      <c r="CR131" s="182"/>
      <c r="CS131" s="182"/>
      <c r="CT131" s="182"/>
      <c r="CU131" s="182"/>
      <c r="CV131" s="182"/>
      <c r="CW131" s="182"/>
      <c r="CX131" s="182"/>
      <c r="CY131" s="182"/>
      <c r="CZ131" s="182"/>
      <c r="DA131" s="182"/>
      <c r="DB131" s="182"/>
      <c r="DC131" s="182"/>
      <c r="DD131" s="182"/>
      <c r="DE131" s="182"/>
      <c r="DF131" s="182"/>
      <c r="DG131" s="182"/>
      <c r="DH131" s="182"/>
      <c r="DI131" s="182"/>
      <c r="DJ131" s="182"/>
      <c r="DK131" s="182"/>
      <c r="DL131" s="182"/>
      <c r="DM131" s="182"/>
      <c r="DN131" s="182"/>
      <c r="DO131" s="182"/>
      <c r="DP131" s="182"/>
      <c r="DQ131" s="182"/>
      <c r="DR131" s="182"/>
      <c r="DS131" s="182"/>
      <c r="DT131" s="182"/>
      <c r="DU131" s="182"/>
      <c r="DV131" s="182"/>
      <c r="DW131" s="182"/>
      <c r="DX131" s="182"/>
    </row>
    <row r="132" spans="1:128" s="157" customFormat="1" ht="14.25" customHeight="1" x14ac:dyDescent="0.35">
      <c r="B132" s="596" t="s">
        <v>256</v>
      </c>
      <c r="C132" s="596"/>
      <c r="D132" s="596"/>
      <c r="E132" s="596"/>
      <c r="F132" s="596"/>
      <c r="G132" s="596"/>
      <c r="H132" s="596"/>
      <c r="I132" s="596"/>
      <c r="J132" s="596"/>
      <c r="K132" s="596"/>
      <c r="L132" s="596"/>
      <c r="M132" s="596"/>
      <c r="N132" s="596"/>
      <c r="O132" s="596"/>
      <c r="P132" s="596"/>
      <c r="Q132" s="596"/>
      <c r="R132" s="596"/>
      <c r="S132" s="596"/>
      <c r="T132" s="596"/>
      <c r="U132" s="596"/>
      <c r="V132" s="596"/>
      <c r="W132" s="596"/>
      <c r="X132" s="596" t="s">
        <v>237</v>
      </c>
      <c r="Y132" s="596"/>
      <c r="Z132" s="596"/>
      <c r="AA132" s="196"/>
      <c r="AB132" s="182"/>
      <c r="AC132" s="182"/>
      <c r="AD132" s="182"/>
      <c r="AE132" s="182"/>
      <c r="AF132" s="182"/>
      <c r="AG132" s="182"/>
      <c r="AH132" s="182"/>
      <c r="AI132" s="182"/>
      <c r="AJ132" s="182"/>
      <c r="AK132" s="182"/>
      <c r="AL132" s="182"/>
      <c r="AM132" s="182"/>
      <c r="AN132" s="182"/>
      <c r="AO132" s="182"/>
      <c r="AP132" s="182"/>
      <c r="AQ132" s="182"/>
      <c r="AR132" s="182"/>
      <c r="AS132" s="182"/>
      <c r="AT132" s="182"/>
      <c r="AU132" s="182"/>
      <c r="AV132" s="182"/>
      <c r="AW132" s="182"/>
      <c r="AX132" s="182"/>
      <c r="AY132" s="182"/>
      <c r="AZ132" s="182"/>
      <c r="BA132" s="182"/>
      <c r="BB132" s="182"/>
      <c r="BC132" s="182"/>
      <c r="BD132" s="182"/>
      <c r="BE132" s="182"/>
      <c r="BF132" s="182"/>
      <c r="BG132" s="182"/>
      <c r="BH132" s="182"/>
      <c r="BI132" s="182"/>
      <c r="BJ132" s="182"/>
      <c r="BK132" s="182"/>
      <c r="BL132" s="182"/>
      <c r="BM132" s="182"/>
      <c r="BN132" s="182"/>
      <c r="BO132" s="182"/>
      <c r="BP132" s="182"/>
      <c r="BQ132" s="182"/>
      <c r="BR132" s="182"/>
      <c r="BS132" s="182"/>
      <c r="BT132" s="182"/>
      <c r="BU132" s="182"/>
      <c r="BV132" s="182"/>
      <c r="BW132" s="182"/>
      <c r="BX132" s="182"/>
      <c r="BY132" s="182"/>
      <c r="BZ132" s="182"/>
      <c r="CA132" s="182"/>
      <c r="CB132" s="182"/>
      <c r="CC132" s="182"/>
      <c r="CD132" s="182"/>
      <c r="CE132" s="182"/>
      <c r="CF132" s="182"/>
      <c r="CG132" s="182"/>
      <c r="CH132" s="182"/>
      <c r="CI132" s="182"/>
      <c r="CJ132" s="182"/>
      <c r="CK132" s="182"/>
      <c r="CL132" s="182"/>
      <c r="CM132" s="182"/>
      <c r="CN132" s="182"/>
      <c r="CO132" s="182"/>
      <c r="CP132" s="182"/>
      <c r="CQ132" s="182"/>
      <c r="CR132" s="182"/>
      <c r="CS132" s="182"/>
      <c r="CT132" s="182"/>
      <c r="CU132" s="182"/>
      <c r="CV132" s="182"/>
      <c r="CW132" s="182"/>
      <c r="CX132" s="182"/>
      <c r="CY132" s="182"/>
      <c r="CZ132" s="182"/>
      <c r="DA132" s="182"/>
      <c r="DB132" s="182"/>
      <c r="DC132" s="182"/>
      <c r="DD132" s="182"/>
      <c r="DE132" s="182"/>
      <c r="DF132" s="182"/>
      <c r="DG132" s="182"/>
      <c r="DH132" s="182"/>
      <c r="DI132" s="182"/>
      <c r="DJ132" s="182"/>
      <c r="DK132" s="182"/>
      <c r="DL132" s="182"/>
      <c r="DM132" s="182"/>
      <c r="DN132" s="182"/>
      <c r="DO132" s="182"/>
      <c r="DP132" s="182"/>
      <c r="DQ132" s="182"/>
      <c r="DR132" s="182"/>
      <c r="DS132" s="182"/>
      <c r="DT132" s="182"/>
      <c r="DU132" s="182"/>
      <c r="DV132" s="182"/>
      <c r="DW132" s="182"/>
      <c r="DX132" s="182"/>
    </row>
    <row r="133" spans="1:128" s="157" customFormat="1" ht="9.75" customHeight="1" x14ac:dyDescent="0.35">
      <c r="B133" s="596"/>
      <c r="C133" s="596"/>
      <c r="D133" s="596"/>
      <c r="E133" s="596"/>
      <c r="F133" s="596"/>
      <c r="G133" s="596"/>
      <c r="H133" s="596"/>
      <c r="I133" s="596"/>
      <c r="J133" s="596"/>
      <c r="K133" s="596"/>
      <c r="L133" s="596"/>
      <c r="M133" s="596"/>
      <c r="N133" s="596"/>
      <c r="O133" s="596"/>
      <c r="P133" s="596"/>
      <c r="Q133" s="596"/>
      <c r="R133" s="596"/>
      <c r="S133" s="596"/>
      <c r="T133" s="596"/>
      <c r="U133" s="596"/>
      <c r="V133" s="596"/>
      <c r="W133" s="596"/>
      <c r="X133" s="596"/>
      <c r="Y133" s="596"/>
      <c r="Z133" s="596"/>
      <c r="AA133" s="196"/>
      <c r="AB133" s="182"/>
      <c r="AC133" s="182"/>
      <c r="AD133" s="182"/>
      <c r="AE133" s="182"/>
      <c r="AF133" s="182"/>
      <c r="AG133" s="182"/>
      <c r="AH133" s="182"/>
      <c r="AI133" s="182"/>
      <c r="AJ133" s="182"/>
      <c r="AK133" s="182"/>
      <c r="AL133" s="182"/>
      <c r="AM133" s="182"/>
      <c r="AN133" s="182"/>
      <c r="AO133" s="182"/>
      <c r="AP133" s="182"/>
      <c r="AQ133" s="182"/>
      <c r="AR133" s="182"/>
      <c r="AS133" s="182"/>
      <c r="AT133" s="182"/>
      <c r="AU133" s="182"/>
      <c r="AV133" s="182"/>
      <c r="AW133" s="182"/>
      <c r="AX133" s="182"/>
      <c r="AY133" s="182"/>
      <c r="AZ133" s="182"/>
      <c r="BA133" s="182"/>
      <c r="BB133" s="182"/>
      <c r="BC133" s="182"/>
      <c r="BD133" s="182"/>
      <c r="BE133" s="182"/>
      <c r="BF133" s="182"/>
      <c r="BG133" s="182"/>
      <c r="BH133" s="182"/>
      <c r="BI133" s="182"/>
      <c r="BJ133" s="182"/>
      <c r="BK133" s="182"/>
      <c r="BL133" s="182"/>
      <c r="BM133" s="182"/>
      <c r="BN133" s="182"/>
      <c r="BO133" s="182"/>
      <c r="BP133" s="182"/>
      <c r="BQ133" s="182"/>
      <c r="BR133" s="182"/>
      <c r="BS133" s="182"/>
      <c r="BT133" s="182"/>
      <c r="BU133" s="182"/>
      <c r="BV133" s="182"/>
      <c r="BW133" s="182"/>
      <c r="BX133" s="182"/>
      <c r="BY133" s="182"/>
      <c r="BZ133" s="182"/>
      <c r="CA133" s="182"/>
      <c r="CB133" s="182"/>
      <c r="CC133" s="182"/>
      <c r="CD133" s="182"/>
      <c r="CE133" s="182"/>
      <c r="CF133" s="182"/>
      <c r="CG133" s="182"/>
      <c r="CH133" s="182"/>
      <c r="CI133" s="182"/>
      <c r="CJ133" s="182"/>
      <c r="CK133" s="182"/>
      <c r="CL133" s="182"/>
      <c r="CM133" s="182"/>
      <c r="CN133" s="182"/>
      <c r="CO133" s="182"/>
      <c r="CP133" s="182"/>
      <c r="CQ133" s="182"/>
      <c r="CR133" s="182"/>
      <c r="CS133" s="182"/>
      <c r="CT133" s="182"/>
      <c r="CU133" s="182"/>
      <c r="CV133" s="182"/>
      <c r="CW133" s="182"/>
      <c r="CX133" s="182"/>
      <c r="CY133" s="182"/>
      <c r="CZ133" s="182"/>
      <c r="DA133" s="182"/>
      <c r="DB133" s="182"/>
      <c r="DC133" s="182"/>
      <c r="DD133" s="182"/>
      <c r="DE133" s="182"/>
      <c r="DF133" s="182"/>
      <c r="DG133" s="182"/>
      <c r="DH133" s="182"/>
      <c r="DI133" s="182"/>
      <c r="DJ133" s="182"/>
      <c r="DK133" s="182"/>
      <c r="DL133" s="182"/>
      <c r="DM133" s="182"/>
      <c r="DN133" s="182"/>
      <c r="DO133" s="182"/>
      <c r="DP133" s="182"/>
      <c r="DQ133" s="182"/>
      <c r="DR133" s="182"/>
      <c r="DS133" s="182"/>
      <c r="DT133" s="182"/>
      <c r="DU133" s="182"/>
      <c r="DV133" s="182"/>
      <c r="DW133" s="182"/>
      <c r="DX133" s="182"/>
    </row>
    <row r="134" spans="1:128" s="157" customFormat="1" ht="8.25" customHeight="1" x14ac:dyDescent="0.35">
      <c r="B134" s="596"/>
      <c r="C134" s="596"/>
      <c r="D134" s="596"/>
      <c r="E134" s="596"/>
      <c r="F134" s="596"/>
      <c r="G134" s="596"/>
      <c r="H134" s="596"/>
      <c r="I134" s="596"/>
      <c r="J134" s="596"/>
      <c r="K134" s="596"/>
      <c r="L134" s="596"/>
      <c r="M134" s="596"/>
      <c r="N134" s="596"/>
      <c r="O134" s="596"/>
      <c r="P134" s="596"/>
      <c r="Q134" s="596"/>
      <c r="R134" s="596"/>
      <c r="S134" s="596"/>
      <c r="T134" s="596"/>
      <c r="U134" s="596"/>
      <c r="V134" s="596"/>
      <c r="W134" s="596"/>
      <c r="X134" s="596"/>
      <c r="Y134" s="596"/>
      <c r="Z134" s="596"/>
      <c r="AA134" s="196"/>
      <c r="AB134" s="182"/>
      <c r="AC134" s="182"/>
      <c r="AD134" s="182"/>
      <c r="AE134" s="182"/>
      <c r="AF134" s="182"/>
      <c r="AG134" s="182"/>
      <c r="AH134" s="182"/>
      <c r="AI134" s="182"/>
      <c r="AJ134" s="182"/>
      <c r="AK134" s="182"/>
      <c r="AL134" s="182"/>
      <c r="AM134" s="182"/>
      <c r="AN134" s="182"/>
      <c r="AO134" s="182"/>
      <c r="AP134" s="182"/>
      <c r="AQ134" s="182"/>
      <c r="AR134" s="182"/>
      <c r="AS134" s="182"/>
      <c r="AT134" s="182"/>
      <c r="AU134" s="182"/>
      <c r="AV134" s="182"/>
      <c r="AW134" s="182"/>
      <c r="AX134" s="182"/>
      <c r="AY134" s="182"/>
      <c r="AZ134" s="182"/>
      <c r="BA134" s="182"/>
      <c r="BB134" s="182"/>
      <c r="BC134" s="182"/>
      <c r="BD134" s="182"/>
      <c r="BE134" s="182"/>
      <c r="BF134" s="182"/>
      <c r="BG134" s="182"/>
      <c r="BH134" s="182"/>
      <c r="BI134" s="182"/>
      <c r="BJ134" s="182"/>
      <c r="BK134" s="182"/>
      <c r="BL134" s="182"/>
      <c r="BM134" s="182"/>
      <c r="BN134" s="182"/>
      <c r="BO134" s="182"/>
      <c r="BP134" s="182"/>
      <c r="BQ134" s="182"/>
      <c r="BR134" s="182"/>
      <c r="BS134" s="182"/>
      <c r="BT134" s="182"/>
      <c r="BU134" s="182"/>
      <c r="BV134" s="182"/>
      <c r="BW134" s="182"/>
      <c r="BX134" s="182"/>
      <c r="BY134" s="182"/>
      <c r="BZ134" s="182"/>
      <c r="CA134" s="182"/>
      <c r="CB134" s="182"/>
      <c r="CC134" s="182"/>
      <c r="CD134" s="182"/>
      <c r="CE134" s="182"/>
      <c r="CF134" s="182"/>
      <c r="CG134" s="182"/>
      <c r="CH134" s="182"/>
      <c r="CI134" s="182"/>
      <c r="CJ134" s="182"/>
      <c r="CK134" s="182"/>
      <c r="CL134" s="182"/>
      <c r="CM134" s="182"/>
      <c r="CN134" s="182"/>
      <c r="CO134" s="182"/>
      <c r="CP134" s="182"/>
      <c r="CQ134" s="182"/>
      <c r="CR134" s="182"/>
      <c r="CS134" s="182"/>
      <c r="CT134" s="182"/>
      <c r="CU134" s="182"/>
      <c r="CV134" s="182"/>
      <c r="CW134" s="182"/>
      <c r="CX134" s="182"/>
      <c r="CY134" s="182"/>
      <c r="CZ134" s="182"/>
      <c r="DA134" s="182"/>
      <c r="DB134" s="182"/>
      <c r="DC134" s="182"/>
      <c r="DD134" s="182"/>
      <c r="DE134" s="182"/>
      <c r="DF134" s="182"/>
      <c r="DG134" s="182"/>
      <c r="DH134" s="182"/>
      <c r="DI134" s="182"/>
      <c r="DJ134" s="182"/>
      <c r="DK134" s="182"/>
      <c r="DL134" s="182"/>
      <c r="DM134" s="182"/>
      <c r="DN134" s="182"/>
      <c r="DO134" s="182"/>
      <c r="DP134" s="182"/>
      <c r="DQ134" s="182"/>
      <c r="DR134" s="182"/>
      <c r="DS134" s="182"/>
      <c r="DT134" s="182"/>
      <c r="DU134" s="182"/>
      <c r="DV134" s="182"/>
      <c r="DW134" s="182"/>
      <c r="DX134" s="182"/>
    </row>
    <row r="135" spans="1:128" s="157" customFormat="1" ht="24" customHeight="1" x14ac:dyDescent="0.35">
      <c r="B135" s="202" t="s">
        <v>223</v>
      </c>
      <c r="C135" s="597"/>
      <c r="D135" s="597"/>
      <c r="E135" s="597"/>
      <c r="F135" s="597"/>
      <c r="G135" s="597"/>
      <c r="H135" s="597"/>
      <c r="I135" s="597"/>
      <c r="J135" s="597"/>
      <c r="K135" s="597"/>
      <c r="L135" s="597"/>
      <c r="M135" s="597"/>
      <c r="N135" s="597"/>
      <c r="O135" s="597"/>
      <c r="P135" s="597"/>
      <c r="Q135" s="597"/>
      <c r="R135" s="597"/>
      <c r="S135" s="597"/>
      <c r="T135" s="597"/>
      <c r="U135" s="597"/>
      <c r="V135" s="597"/>
      <c r="W135" s="597"/>
      <c r="X135" s="606"/>
      <c r="Y135" s="606"/>
      <c r="Z135" s="606"/>
      <c r="AA135" s="196"/>
      <c r="AB135" s="182"/>
      <c r="AC135" s="182"/>
      <c r="AD135" s="182"/>
      <c r="AE135" s="182"/>
      <c r="AF135" s="182"/>
      <c r="AG135" s="182"/>
      <c r="AH135" s="182"/>
      <c r="AI135" s="182"/>
      <c r="AJ135" s="182"/>
      <c r="AK135" s="182"/>
      <c r="AL135" s="182"/>
      <c r="AM135" s="182"/>
      <c r="AN135" s="182"/>
      <c r="AO135" s="182"/>
      <c r="AP135" s="182"/>
      <c r="AQ135" s="182"/>
      <c r="AR135" s="182"/>
      <c r="AS135" s="182"/>
      <c r="AT135" s="182"/>
      <c r="AU135" s="182"/>
      <c r="AV135" s="182"/>
      <c r="AW135" s="182"/>
      <c r="AX135" s="182"/>
      <c r="AY135" s="182"/>
      <c r="AZ135" s="182"/>
      <c r="BA135" s="182"/>
      <c r="BB135" s="182"/>
      <c r="BC135" s="182"/>
      <c r="BD135" s="182"/>
      <c r="BE135" s="182"/>
      <c r="BF135" s="182"/>
      <c r="BG135" s="182"/>
      <c r="BH135" s="182"/>
      <c r="BI135" s="182"/>
      <c r="BJ135" s="182"/>
      <c r="BK135" s="182"/>
      <c r="BL135" s="182"/>
      <c r="BM135" s="182"/>
      <c r="BN135" s="182"/>
      <c r="BO135" s="182"/>
      <c r="BP135" s="182"/>
      <c r="BQ135" s="182"/>
      <c r="BR135" s="182"/>
      <c r="BS135" s="182"/>
      <c r="BT135" s="182"/>
      <c r="BU135" s="182"/>
      <c r="BV135" s="182"/>
      <c r="BW135" s="182"/>
      <c r="BX135" s="182"/>
      <c r="BY135" s="182"/>
      <c r="BZ135" s="182"/>
      <c r="CA135" s="182"/>
      <c r="CB135" s="182"/>
      <c r="CC135" s="182"/>
      <c r="CD135" s="182"/>
      <c r="CE135" s="182"/>
      <c r="CF135" s="182"/>
      <c r="CG135" s="182"/>
      <c r="CH135" s="182"/>
      <c r="CI135" s="182"/>
      <c r="CJ135" s="182"/>
      <c r="CK135" s="182"/>
      <c r="CL135" s="182"/>
      <c r="CM135" s="182"/>
      <c r="CN135" s="182"/>
      <c r="CO135" s="182"/>
      <c r="CP135" s="182"/>
      <c r="CQ135" s="182"/>
      <c r="CR135" s="182"/>
      <c r="CS135" s="182"/>
      <c r="CT135" s="182"/>
      <c r="CU135" s="182"/>
      <c r="CV135" s="182"/>
      <c r="CW135" s="182"/>
      <c r="CX135" s="182"/>
      <c r="CY135" s="182"/>
      <c r="CZ135" s="182"/>
      <c r="DA135" s="182"/>
      <c r="DB135" s="182"/>
      <c r="DC135" s="182"/>
      <c r="DD135" s="182"/>
      <c r="DE135" s="182"/>
      <c r="DF135" s="182"/>
      <c r="DG135" s="182"/>
      <c r="DH135" s="182"/>
      <c r="DI135" s="182"/>
      <c r="DJ135" s="182"/>
      <c r="DK135" s="182"/>
      <c r="DL135" s="182"/>
      <c r="DM135" s="182"/>
      <c r="DN135" s="182"/>
      <c r="DO135" s="182"/>
      <c r="DP135" s="182"/>
      <c r="DQ135" s="182"/>
      <c r="DR135" s="182"/>
      <c r="DS135" s="182"/>
      <c r="DT135" s="182"/>
      <c r="DU135" s="182"/>
      <c r="DV135" s="182"/>
      <c r="DW135" s="182"/>
      <c r="DX135" s="182"/>
    </row>
    <row r="136" spans="1:128" s="157" customFormat="1" ht="24" customHeight="1" x14ac:dyDescent="0.35">
      <c r="B136" s="202" t="s">
        <v>224</v>
      </c>
      <c r="C136" s="597"/>
      <c r="D136" s="597"/>
      <c r="E136" s="597"/>
      <c r="F136" s="597"/>
      <c r="G136" s="597"/>
      <c r="H136" s="597"/>
      <c r="I136" s="597"/>
      <c r="J136" s="597"/>
      <c r="K136" s="597"/>
      <c r="L136" s="597"/>
      <c r="M136" s="597"/>
      <c r="N136" s="597"/>
      <c r="O136" s="597"/>
      <c r="P136" s="597"/>
      <c r="Q136" s="597"/>
      <c r="R136" s="597"/>
      <c r="S136" s="597"/>
      <c r="T136" s="597"/>
      <c r="U136" s="597"/>
      <c r="V136" s="597"/>
      <c r="W136" s="597"/>
      <c r="X136" s="606"/>
      <c r="Y136" s="606"/>
      <c r="Z136" s="606"/>
      <c r="AA136" s="196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182"/>
      <c r="AT136" s="182"/>
      <c r="AU136" s="182"/>
      <c r="AV136" s="182"/>
      <c r="AW136" s="182"/>
      <c r="AX136" s="182"/>
      <c r="AY136" s="182"/>
      <c r="AZ136" s="182"/>
      <c r="BA136" s="182"/>
      <c r="BB136" s="182"/>
      <c r="BC136" s="182"/>
      <c r="BD136" s="182"/>
      <c r="BE136" s="182"/>
      <c r="BF136" s="182"/>
      <c r="BG136" s="182"/>
      <c r="BH136" s="182"/>
      <c r="BI136" s="182"/>
      <c r="BJ136" s="182"/>
      <c r="BK136" s="182"/>
      <c r="BL136" s="182"/>
      <c r="BM136" s="182"/>
      <c r="BN136" s="182"/>
      <c r="BO136" s="182"/>
      <c r="BP136" s="182"/>
      <c r="BQ136" s="182"/>
      <c r="BR136" s="182"/>
      <c r="BS136" s="182"/>
      <c r="BT136" s="182"/>
      <c r="BU136" s="182"/>
      <c r="BV136" s="182"/>
      <c r="BW136" s="182"/>
      <c r="BX136" s="182"/>
      <c r="BY136" s="182"/>
      <c r="BZ136" s="182"/>
      <c r="CA136" s="182"/>
      <c r="CB136" s="182"/>
      <c r="CC136" s="182"/>
      <c r="CD136" s="182"/>
      <c r="CE136" s="182"/>
      <c r="CF136" s="182"/>
      <c r="CG136" s="182"/>
      <c r="CH136" s="182"/>
      <c r="CI136" s="182"/>
      <c r="CJ136" s="182"/>
      <c r="CK136" s="182"/>
      <c r="CL136" s="182"/>
      <c r="CM136" s="182"/>
      <c r="CN136" s="182"/>
      <c r="CO136" s="182"/>
      <c r="CP136" s="182"/>
      <c r="CQ136" s="182"/>
      <c r="CR136" s="182"/>
      <c r="CS136" s="182"/>
      <c r="CT136" s="182"/>
      <c r="CU136" s="182"/>
      <c r="CV136" s="182"/>
      <c r="CW136" s="182"/>
      <c r="CX136" s="182"/>
      <c r="CY136" s="182"/>
      <c r="CZ136" s="182"/>
      <c r="DA136" s="182"/>
      <c r="DB136" s="182"/>
      <c r="DC136" s="182"/>
      <c r="DD136" s="182"/>
      <c r="DE136" s="182"/>
      <c r="DF136" s="182"/>
      <c r="DG136" s="182"/>
      <c r="DH136" s="182"/>
      <c r="DI136" s="182"/>
      <c r="DJ136" s="182"/>
      <c r="DK136" s="182"/>
      <c r="DL136" s="182"/>
      <c r="DM136" s="182"/>
      <c r="DN136" s="182"/>
      <c r="DO136" s="182"/>
      <c r="DP136" s="182"/>
      <c r="DQ136" s="182"/>
      <c r="DR136" s="182"/>
      <c r="DS136" s="182"/>
      <c r="DT136" s="182"/>
      <c r="DU136" s="182"/>
      <c r="DV136" s="182"/>
      <c r="DW136" s="182"/>
      <c r="DX136" s="182"/>
    </row>
    <row r="137" spans="1:128" s="157" customFormat="1" ht="24" customHeight="1" x14ac:dyDescent="0.35">
      <c r="B137" s="202" t="s">
        <v>225</v>
      </c>
      <c r="C137" s="597"/>
      <c r="D137" s="597"/>
      <c r="E137" s="597"/>
      <c r="F137" s="597"/>
      <c r="G137" s="597"/>
      <c r="H137" s="597"/>
      <c r="I137" s="597"/>
      <c r="J137" s="597"/>
      <c r="K137" s="597"/>
      <c r="L137" s="597"/>
      <c r="M137" s="597"/>
      <c r="N137" s="597"/>
      <c r="O137" s="597"/>
      <c r="P137" s="597"/>
      <c r="Q137" s="597"/>
      <c r="R137" s="597"/>
      <c r="S137" s="597"/>
      <c r="T137" s="597"/>
      <c r="U137" s="597"/>
      <c r="V137" s="597"/>
      <c r="W137" s="597"/>
      <c r="X137" s="606"/>
      <c r="Y137" s="606"/>
      <c r="Z137" s="606"/>
      <c r="AA137" s="196"/>
      <c r="AB137" s="182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182"/>
      <c r="AT137" s="182"/>
      <c r="AU137" s="182"/>
      <c r="AV137" s="182"/>
      <c r="AW137" s="182"/>
      <c r="AX137" s="182"/>
      <c r="AY137" s="182"/>
      <c r="AZ137" s="182"/>
      <c r="BA137" s="182"/>
      <c r="BB137" s="182"/>
      <c r="BC137" s="182"/>
      <c r="BD137" s="182"/>
      <c r="BE137" s="182"/>
      <c r="BF137" s="182"/>
      <c r="BG137" s="182"/>
      <c r="BH137" s="182"/>
      <c r="BI137" s="182"/>
      <c r="BJ137" s="182"/>
      <c r="BK137" s="182"/>
      <c r="BL137" s="182"/>
      <c r="BM137" s="182"/>
      <c r="BN137" s="182"/>
      <c r="BO137" s="182"/>
      <c r="BP137" s="182"/>
      <c r="BQ137" s="182"/>
      <c r="BR137" s="182"/>
      <c r="BS137" s="182"/>
      <c r="BT137" s="182"/>
      <c r="BU137" s="182"/>
      <c r="BV137" s="182"/>
      <c r="BW137" s="182"/>
      <c r="BX137" s="182"/>
      <c r="BY137" s="182"/>
      <c r="BZ137" s="182"/>
      <c r="CA137" s="182"/>
      <c r="CB137" s="182"/>
      <c r="CC137" s="182"/>
      <c r="CD137" s="182"/>
      <c r="CE137" s="182"/>
      <c r="CF137" s="182"/>
      <c r="CG137" s="182"/>
      <c r="CH137" s="182"/>
      <c r="CI137" s="182"/>
      <c r="CJ137" s="182"/>
      <c r="CK137" s="182"/>
      <c r="CL137" s="182"/>
      <c r="CM137" s="182"/>
      <c r="CN137" s="182"/>
      <c r="CO137" s="182"/>
      <c r="CP137" s="182"/>
      <c r="CQ137" s="182"/>
      <c r="CR137" s="182"/>
      <c r="CS137" s="182"/>
      <c r="CT137" s="182"/>
      <c r="CU137" s="182"/>
      <c r="CV137" s="182"/>
      <c r="CW137" s="182"/>
      <c r="CX137" s="182"/>
      <c r="CY137" s="182"/>
      <c r="CZ137" s="182"/>
      <c r="DA137" s="182"/>
      <c r="DB137" s="182"/>
      <c r="DC137" s="182"/>
      <c r="DD137" s="182"/>
      <c r="DE137" s="182"/>
      <c r="DF137" s="182"/>
      <c r="DG137" s="182"/>
      <c r="DH137" s="182"/>
      <c r="DI137" s="182"/>
      <c r="DJ137" s="182"/>
      <c r="DK137" s="182"/>
      <c r="DL137" s="182"/>
      <c r="DM137" s="182"/>
      <c r="DN137" s="182"/>
      <c r="DO137" s="182"/>
      <c r="DP137" s="182"/>
      <c r="DQ137" s="182"/>
      <c r="DR137" s="182"/>
      <c r="DS137" s="182"/>
      <c r="DT137" s="182"/>
      <c r="DU137" s="182"/>
      <c r="DV137" s="182"/>
      <c r="DW137" s="182"/>
      <c r="DX137" s="182"/>
    </row>
    <row r="138" spans="1:128" s="157" customFormat="1" ht="24" customHeight="1" x14ac:dyDescent="0.35">
      <c r="B138" s="202" t="s">
        <v>226</v>
      </c>
      <c r="C138" s="597"/>
      <c r="D138" s="597"/>
      <c r="E138" s="597"/>
      <c r="F138" s="597"/>
      <c r="G138" s="597"/>
      <c r="H138" s="597"/>
      <c r="I138" s="597"/>
      <c r="J138" s="597"/>
      <c r="K138" s="597"/>
      <c r="L138" s="597"/>
      <c r="M138" s="597"/>
      <c r="N138" s="597"/>
      <c r="O138" s="597"/>
      <c r="P138" s="597"/>
      <c r="Q138" s="597"/>
      <c r="R138" s="597"/>
      <c r="S138" s="597"/>
      <c r="T138" s="597"/>
      <c r="U138" s="597"/>
      <c r="V138" s="597"/>
      <c r="W138" s="597"/>
      <c r="X138" s="606"/>
      <c r="Y138" s="606"/>
      <c r="Z138" s="606"/>
      <c r="AA138" s="196"/>
      <c r="AB138" s="182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182"/>
      <c r="AT138" s="182"/>
      <c r="AU138" s="182"/>
      <c r="AV138" s="182"/>
      <c r="AW138" s="182"/>
      <c r="AX138" s="182"/>
      <c r="AY138" s="182"/>
      <c r="AZ138" s="182"/>
      <c r="BA138" s="182"/>
      <c r="BB138" s="182"/>
      <c r="BC138" s="182"/>
      <c r="BD138" s="182"/>
      <c r="BE138" s="182"/>
      <c r="BF138" s="182"/>
      <c r="BG138" s="182"/>
      <c r="BH138" s="182"/>
      <c r="BI138" s="182"/>
      <c r="BJ138" s="182"/>
      <c r="BK138" s="182"/>
      <c r="BL138" s="182"/>
      <c r="BM138" s="182"/>
      <c r="BN138" s="182"/>
      <c r="BO138" s="182"/>
      <c r="BP138" s="182"/>
      <c r="BQ138" s="182"/>
      <c r="BR138" s="182"/>
      <c r="BS138" s="182"/>
      <c r="BT138" s="182"/>
      <c r="BU138" s="182"/>
      <c r="BV138" s="182"/>
      <c r="BW138" s="182"/>
      <c r="BX138" s="182"/>
      <c r="BY138" s="182"/>
      <c r="BZ138" s="182"/>
      <c r="CA138" s="182"/>
      <c r="CB138" s="182"/>
      <c r="CC138" s="182"/>
      <c r="CD138" s="182"/>
      <c r="CE138" s="182"/>
      <c r="CF138" s="182"/>
      <c r="CG138" s="182"/>
      <c r="CH138" s="182"/>
      <c r="CI138" s="182"/>
      <c r="CJ138" s="182"/>
      <c r="CK138" s="182"/>
      <c r="CL138" s="182"/>
      <c r="CM138" s="182"/>
      <c r="CN138" s="182"/>
      <c r="CO138" s="182"/>
      <c r="CP138" s="182"/>
      <c r="CQ138" s="182"/>
      <c r="CR138" s="182"/>
      <c r="CS138" s="182"/>
      <c r="CT138" s="182"/>
      <c r="CU138" s="182"/>
      <c r="CV138" s="182"/>
      <c r="CW138" s="182"/>
      <c r="CX138" s="182"/>
      <c r="CY138" s="182"/>
      <c r="CZ138" s="182"/>
      <c r="DA138" s="182"/>
      <c r="DB138" s="182"/>
      <c r="DC138" s="182"/>
      <c r="DD138" s="182"/>
      <c r="DE138" s="182"/>
      <c r="DF138" s="182"/>
      <c r="DG138" s="182"/>
      <c r="DH138" s="182"/>
      <c r="DI138" s="182"/>
      <c r="DJ138" s="182"/>
      <c r="DK138" s="182"/>
      <c r="DL138" s="182"/>
      <c r="DM138" s="182"/>
      <c r="DN138" s="182"/>
      <c r="DO138" s="182"/>
      <c r="DP138" s="182"/>
      <c r="DQ138" s="182"/>
      <c r="DR138" s="182"/>
      <c r="DS138" s="182"/>
      <c r="DT138" s="182"/>
      <c r="DU138" s="182"/>
      <c r="DV138" s="182"/>
      <c r="DW138" s="182"/>
      <c r="DX138" s="182"/>
    </row>
    <row r="139" spans="1:128" s="157" customFormat="1" ht="24" customHeight="1" x14ac:dyDescent="0.35">
      <c r="B139" s="202" t="s">
        <v>227</v>
      </c>
      <c r="C139" s="597"/>
      <c r="D139" s="597"/>
      <c r="E139" s="597"/>
      <c r="F139" s="597"/>
      <c r="G139" s="597"/>
      <c r="H139" s="597"/>
      <c r="I139" s="597"/>
      <c r="J139" s="597"/>
      <c r="K139" s="597"/>
      <c r="L139" s="597"/>
      <c r="M139" s="597"/>
      <c r="N139" s="597"/>
      <c r="O139" s="597"/>
      <c r="P139" s="597"/>
      <c r="Q139" s="597"/>
      <c r="R139" s="597"/>
      <c r="S139" s="597"/>
      <c r="T139" s="597"/>
      <c r="U139" s="597"/>
      <c r="V139" s="597"/>
      <c r="W139" s="597"/>
      <c r="X139" s="606"/>
      <c r="Y139" s="606"/>
      <c r="Z139" s="606"/>
      <c r="AA139" s="196"/>
      <c r="AB139" s="182"/>
      <c r="AC139" s="182"/>
      <c r="AD139" s="182"/>
      <c r="AE139" s="182" t="s">
        <v>242</v>
      </c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182"/>
      <c r="AT139" s="182"/>
      <c r="AU139" s="182"/>
      <c r="AV139" s="182"/>
      <c r="AW139" s="182"/>
      <c r="AX139" s="182"/>
      <c r="AY139" s="182"/>
      <c r="AZ139" s="182"/>
      <c r="BA139" s="182"/>
      <c r="BB139" s="182"/>
      <c r="BC139" s="182"/>
      <c r="BD139" s="182"/>
      <c r="BE139" s="182"/>
      <c r="BF139" s="182"/>
      <c r="BG139" s="182"/>
      <c r="BH139" s="182"/>
      <c r="BI139" s="182"/>
      <c r="BJ139" s="182"/>
      <c r="BK139" s="182"/>
      <c r="BL139" s="182"/>
      <c r="BM139" s="182"/>
      <c r="BN139" s="182"/>
      <c r="BO139" s="182"/>
      <c r="BP139" s="182"/>
      <c r="BQ139" s="182"/>
      <c r="BR139" s="182"/>
      <c r="BS139" s="182"/>
      <c r="BT139" s="182"/>
      <c r="BU139" s="182"/>
      <c r="BV139" s="182"/>
      <c r="BW139" s="182"/>
      <c r="BX139" s="182"/>
      <c r="BY139" s="182"/>
      <c r="BZ139" s="182"/>
      <c r="CA139" s="182"/>
      <c r="CB139" s="182"/>
      <c r="CC139" s="182"/>
      <c r="CD139" s="182"/>
      <c r="CE139" s="182"/>
      <c r="CF139" s="182"/>
      <c r="CG139" s="182"/>
      <c r="CH139" s="182"/>
      <c r="CI139" s="182"/>
      <c r="CJ139" s="182"/>
      <c r="CK139" s="182"/>
      <c r="CL139" s="182"/>
      <c r="CM139" s="182"/>
      <c r="CN139" s="182"/>
      <c r="CO139" s="182"/>
      <c r="CP139" s="182"/>
      <c r="CQ139" s="182"/>
      <c r="CR139" s="182"/>
      <c r="CS139" s="182"/>
      <c r="CT139" s="182"/>
      <c r="CU139" s="182"/>
      <c r="CV139" s="182"/>
      <c r="CW139" s="182"/>
      <c r="CX139" s="182"/>
      <c r="CY139" s="182"/>
      <c r="CZ139" s="182"/>
      <c r="DA139" s="182"/>
      <c r="DB139" s="182"/>
      <c r="DC139" s="182"/>
      <c r="DD139" s="182"/>
      <c r="DE139" s="182"/>
      <c r="DF139" s="182"/>
      <c r="DG139" s="182"/>
      <c r="DH139" s="182"/>
      <c r="DI139" s="182"/>
      <c r="DJ139" s="182"/>
      <c r="DK139" s="182"/>
      <c r="DL139" s="182"/>
      <c r="DM139" s="182"/>
      <c r="DN139" s="182"/>
      <c r="DO139" s="182"/>
      <c r="DP139" s="182"/>
      <c r="DQ139" s="182"/>
      <c r="DR139" s="182"/>
      <c r="DS139" s="182"/>
      <c r="DT139" s="182"/>
      <c r="DU139" s="182"/>
      <c r="DV139" s="182"/>
      <c r="DW139" s="182"/>
      <c r="DX139" s="182"/>
    </row>
    <row r="140" spans="1:128" s="157" customFormat="1" ht="10.5" customHeight="1" x14ac:dyDescent="0.35">
      <c r="B140" s="176"/>
      <c r="C140" s="177"/>
      <c r="D140" s="177"/>
      <c r="E140" s="177"/>
      <c r="F140" s="177"/>
      <c r="G140" s="177"/>
      <c r="H140" s="177"/>
      <c r="I140" s="177"/>
      <c r="J140" s="177"/>
      <c r="K140" s="177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3"/>
      <c r="Z140" s="173"/>
      <c r="AA140" s="196"/>
      <c r="AB140" s="185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182"/>
      <c r="AT140" s="182"/>
      <c r="AU140" s="182"/>
      <c r="AV140" s="182"/>
      <c r="AW140" s="182"/>
      <c r="AX140" s="182"/>
      <c r="AY140" s="182"/>
      <c r="AZ140" s="182"/>
      <c r="BA140" s="182"/>
      <c r="BB140" s="182"/>
      <c r="BC140" s="182"/>
      <c r="BD140" s="182"/>
      <c r="BE140" s="182"/>
      <c r="BF140" s="182"/>
      <c r="BG140" s="182"/>
      <c r="BH140" s="182"/>
      <c r="BI140" s="182"/>
      <c r="BJ140" s="182"/>
      <c r="BK140" s="182"/>
      <c r="BL140" s="182"/>
      <c r="BM140" s="182"/>
      <c r="BN140" s="182"/>
      <c r="BO140" s="182"/>
      <c r="BP140" s="182"/>
      <c r="BQ140" s="182"/>
      <c r="BR140" s="182"/>
      <c r="BS140" s="182"/>
      <c r="BT140" s="182"/>
      <c r="BU140" s="182"/>
      <c r="BV140" s="182"/>
      <c r="BW140" s="182"/>
      <c r="BX140" s="182"/>
      <c r="BY140" s="182"/>
      <c r="BZ140" s="182"/>
      <c r="CA140" s="182"/>
      <c r="CB140" s="182"/>
      <c r="CC140" s="182"/>
      <c r="CD140" s="182"/>
      <c r="CE140" s="182"/>
      <c r="CF140" s="182"/>
      <c r="CG140" s="182"/>
      <c r="CH140" s="182"/>
      <c r="CI140" s="182"/>
      <c r="CJ140" s="182"/>
      <c r="CK140" s="182"/>
      <c r="CL140" s="182"/>
      <c r="CM140" s="182"/>
      <c r="CN140" s="182"/>
      <c r="CO140" s="182"/>
      <c r="CP140" s="182"/>
      <c r="CQ140" s="182"/>
      <c r="CR140" s="182"/>
      <c r="CS140" s="182"/>
      <c r="CT140" s="182"/>
      <c r="CU140" s="182"/>
      <c r="CV140" s="182"/>
      <c r="CW140" s="182"/>
      <c r="CX140" s="182"/>
      <c r="CY140" s="182"/>
      <c r="CZ140" s="182"/>
      <c r="DA140" s="182"/>
      <c r="DB140" s="182"/>
      <c r="DC140" s="182"/>
      <c r="DD140" s="182"/>
      <c r="DE140" s="182"/>
      <c r="DF140" s="182"/>
      <c r="DG140" s="182"/>
      <c r="DH140" s="182"/>
      <c r="DI140" s="182"/>
      <c r="DJ140" s="182"/>
      <c r="DK140" s="182"/>
      <c r="DL140" s="182"/>
      <c r="DM140" s="182"/>
      <c r="DN140" s="182"/>
      <c r="DO140" s="182"/>
      <c r="DP140" s="182"/>
      <c r="DQ140" s="182"/>
      <c r="DR140" s="182"/>
      <c r="DS140" s="182"/>
      <c r="DT140" s="182"/>
      <c r="DU140" s="182"/>
      <c r="DV140" s="182"/>
      <c r="DW140" s="182"/>
      <c r="DX140" s="182"/>
    </row>
    <row r="141" spans="1:128" s="165" customFormat="1" ht="21.75" customHeight="1" x14ac:dyDescent="0.35">
      <c r="A141" s="157"/>
      <c r="B141" s="586" t="s">
        <v>324</v>
      </c>
      <c r="C141" s="586"/>
      <c r="D141" s="586"/>
      <c r="E141" s="586"/>
      <c r="F141" s="586"/>
      <c r="G141" s="586"/>
      <c r="H141" s="586"/>
      <c r="I141" s="586"/>
      <c r="J141" s="586"/>
      <c r="K141" s="586"/>
      <c r="L141" s="586"/>
      <c r="M141" s="586"/>
      <c r="N141" s="586"/>
      <c r="O141" s="586"/>
      <c r="P141" s="586"/>
      <c r="Q141" s="586"/>
      <c r="R141" s="586"/>
      <c r="S141" s="586"/>
      <c r="T141" s="586"/>
      <c r="U141" s="586"/>
      <c r="V141" s="586"/>
      <c r="W141" s="586"/>
      <c r="X141" s="586"/>
      <c r="Y141" s="586"/>
      <c r="Z141" s="586"/>
      <c r="AA141" s="174"/>
      <c r="AB141" s="188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87"/>
      <c r="AT141" s="187"/>
      <c r="AU141" s="187"/>
      <c r="AV141" s="187"/>
      <c r="AW141" s="187"/>
      <c r="AX141" s="187"/>
      <c r="AY141" s="187"/>
      <c r="AZ141" s="187"/>
      <c r="BA141" s="187"/>
      <c r="BB141" s="187"/>
      <c r="BC141" s="187"/>
      <c r="BD141" s="187"/>
      <c r="BE141" s="187"/>
      <c r="BF141" s="187"/>
      <c r="BG141" s="187"/>
      <c r="BH141" s="187"/>
      <c r="BI141" s="187"/>
      <c r="BJ141" s="187"/>
      <c r="BK141" s="187"/>
      <c r="BL141" s="187"/>
      <c r="BM141" s="187"/>
      <c r="BN141" s="187"/>
      <c r="BO141" s="187"/>
      <c r="BP141" s="187"/>
      <c r="BQ141" s="187"/>
      <c r="BR141" s="187"/>
      <c r="BS141" s="187"/>
      <c r="BT141" s="187"/>
      <c r="BU141" s="187"/>
      <c r="BV141" s="187"/>
      <c r="BW141" s="187"/>
      <c r="BX141" s="187"/>
      <c r="BY141" s="187"/>
      <c r="BZ141" s="187"/>
      <c r="CA141" s="187"/>
      <c r="CB141" s="187"/>
      <c r="CC141" s="187"/>
      <c r="CD141" s="187"/>
      <c r="CE141" s="187"/>
      <c r="CF141" s="187"/>
      <c r="CG141" s="187"/>
      <c r="CH141" s="187"/>
      <c r="CI141" s="187"/>
      <c r="CJ141" s="187"/>
      <c r="CK141" s="187"/>
      <c r="CL141" s="187"/>
      <c r="CM141" s="187"/>
      <c r="CN141" s="187"/>
      <c r="CO141" s="187"/>
      <c r="CP141" s="187"/>
      <c r="CQ141" s="187"/>
      <c r="CR141" s="187"/>
      <c r="CS141" s="187"/>
      <c r="CT141" s="187"/>
      <c r="CU141" s="187"/>
      <c r="CV141" s="187"/>
      <c r="CW141" s="187"/>
      <c r="CX141" s="187"/>
      <c r="CY141" s="187"/>
      <c r="CZ141" s="187"/>
      <c r="DA141" s="187"/>
      <c r="DB141" s="187"/>
      <c r="DC141" s="187"/>
      <c r="DD141" s="187"/>
      <c r="DE141" s="187"/>
      <c r="DF141" s="187"/>
      <c r="DG141" s="187"/>
      <c r="DH141" s="187"/>
      <c r="DI141" s="187"/>
      <c r="DJ141" s="187"/>
      <c r="DK141" s="187"/>
      <c r="DL141" s="187"/>
      <c r="DM141" s="187"/>
      <c r="DN141" s="187"/>
      <c r="DO141" s="187"/>
      <c r="DP141" s="187"/>
      <c r="DQ141" s="187"/>
      <c r="DR141" s="187"/>
      <c r="DS141" s="187"/>
      <c r="DT141" s="187"/>
      <c r="DU141" s="187"/>
      <c r="DV141" s="187"/>
      <c r="DW141" s="187"/>
      <c r="DX141" s="187"/>
    </row>
    <row r="142" spans="1:128" s="165" customFormat="1" ht="3.75" customHeight="1" x14ac:dyDescent="0.35">
      <c r="A142" s="157"/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78"/>
      <c r="O142" s="178"/>
      <c r="P142" s="159"/>
      <c r="Q142" s="159"/>
      <c r="R142" s="159"/>
      <c r="S142" s="159"/>
      <c r="T142" s="159"/>
      <c r="U142" s="159"/>
      <c r="V142" s="159"/>
      <c r="W142" s="159"/>
      <c r="X142" s="159"/>
      <c r="Y142" s="159"/>
      <c r="Z142" s="159"/>
      <c r="AA142" s="174"/>
      <c r="AB142" s="188"/>
      <c r="AC142" s="187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187"/>
      <c r="AT142" s="187"/>
      <c r="AU142" s="187"/>
      <c r="AV142" s="187"/>
      <c r="AW142" s="187"/>
      <c r="AX142" s="187"/>
      <c r="AY142" s="187"/>
      <c r="AZ142" s="187"/>
      <c r="BA142" s="187"/>
      <c r="BB142" s="187"/>
      <c r="BC142" s="187"/>
      <c r="BD142" s="187"/>
      <c r="BE142" s="187"/>
      <c r="BF142" s="187"/>
      <c r="BG142" s="187"/>
      <c r="BH142" s="187"/>
      <c r="BI142" s="187"/>
      <c r="BJ142" s="187"/>
      <c r="BK142" s="187"/>
      <c r="BL142" s="187"/>
      <c r="BM142" s="187"/>
      <c r="BN142" s="187"/>
      <c r="BO142" s="187"/>
      <c r="BP142" s="187"/>
      <c r="BQ142" s="187"/>
      <c r="BR142" s="187"/>
      <c r="BS142" s="187"/>
      <c r="BT142" s="187"/>
      <c r="BU142" s="187"/>
      <c r="BV142" s="187"/>
      <c r="BW142" s="187"/>
      <c r="BX142" s="187"/>
      <c r="BY142" s="187"/>
      <c r="BZ142" s="187"/>
      <c r="CA142" s="187"/>
      <c r="CB142" s="187"/>
      <c r="CC142" s="187"/>
      <c r="CD142" s="187"/>
      <c r="CE142" s="187"/>
      <c r="CF142" s="187"/>
      <c r="CG142" s="187"/>
      <c r="CH142" s="187"/>
      <c r="CI142" s="187"/>
      <c r="CJ142" s="187"/>
      <c r="CK142" s="187"/>
      <c r="CL142" s="187"/>
      <c r="CM142" s="187"/>
      <c r="CN142" s="187"/>
      <c r="CO142" s="187"/>
      <c r="CP142" s="187"/>
      <c r="CQ142" s="187"/>
      <c r="CR142" s="187"/>
      <c r="CS142" s="187"/>
      <c r="CT142" s="187"/>
      <c r="CU142" s="187"/>
      <c r="CV142" s="187"/>
      <c r="CW142" s="187"/>
      <c r="CX142" s="187"/>
      <c r="CY142" s="187"/>
      <c r="CZ142" s="187"/>
      <c r="DA142" s="187"/>
      <c r="DB142" s="187"/>
      <c r="DC142" s="187"/>
      <c r="DD142" s="187"/>
      <c r="DE142" s="187"/>
      <c r="DF142" s="187"/>
      <c r="DG142" s="187"/>
      <c r="DH142" s="187"/>
      <c r="DI142" s="187"/>
      <c r="DJ142" s="187"/>
      <c r="DK142" s="187"/>
      <c r="DL142" s="187"/>
      <c r="DM142" s="187"/>
      <c r="DN142" s="187"/>
      <c r="DO142" s="187"/>
      <c r="DP142" s="187"/>
      <c r="DQ142" s="187"/>
      <c r="DR142" s="187"/>
      <c r="DS142" s="187"/>
      <c r="DT142" s="187"/>
      <c r="DU142" s="187"/>
      <c r="DV142" s="187"/>
      <c r="DW142" s="187"/>
      <c r="DX142" s="187"/>
    </row>
    <row r="143" spans="1:128" s="157" customFormat="1" ht="18.75" customHeight="1" x14ac:dyDescent="0.35">
      <c r="B143" s="168"/>
      <c r="C143" s="168"/>
      <c r="D143" s="623"/>
      <c r="E143" s="623"/>
      <c r="F143" s="623"/>
      <c r="G143" s="623"/>
      <c r="H143" s="623"/>
      <c r="I143" s="623"/>
      <c r="J143" s="623"/>
      <c r="K143" s="623"/>
      <c r="L143" s="623"/>
      <c r="M143" s="623"/>
      <c r="N143" s="623"/>
      <c r="O143" s="624" t="s">
        <v>257</v>
      </c>
      <c r="P143" s="624"/>
      <c r="Q143" s="624"/>
      <c r="R143" s="624"/>
      <c r="S143" s="624"/>
      <c r="T143" s="624"/>
      <c r="U143" s="624"/>
      <c r="V143" s="624"/>
      <c r="W143" s="624"/>
      <c r="X143" s="624"/>
      <c r="AA143" s="174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182"/>
      <c r="AT143" s="182"/>
      <c r="AU143" s="182"/>
      <c r="AV143" s="182"/>
      <c r="AW143" s="182"/>
      <c r="AX143" s="182"/>
      <c r="AY143" s="182"/>
      <c r="AZ143" s="182"/>
      <c r="BA143" s="182"/>
      <c r="BB143" s="182"/>
      <c r="BC143" s="182"/>
      <c r="BD143" s="182"/>
      <c r="BE143" s="182"/>
      <c r="BF143" s="182"/>
      <c r="BG143" s="182"/>
      <c r="BH143" s="182"/>
      <c r="BI143" s="182"/>
      <c r="BJ143" s="182"/>
      <c r="BK143" s="182"/>
      <c r="BL143" s="182"/>
      <c r="BM143" s="182"/>
      <c r="BN143" s="182"/>
      <c r="BO143" s="182"/>
      <c r="BP143" s="182"/>
      <c r="BQ143" s="182"/>
      <c r="BR143" s="182"/>
      <c r="BS143" s="182"/>
      <c r="BT143" s="182"/>
      <c r="BU143" s="182"/>
      <c r="BV143" s="182"/>
      <c r="BW143" s="182"/>
      <c r="BX143" s="182"/>
      <c r="BY143" s="182"/>
      <c r="BZ143" s="182"/>
      <c r="CA143" s="182"/>
      <c r="CB143" s="182"/>
      <c r="CC143" s="182"/>
      <c r="CD143" s="182"/>
      <c r="CE143" s="182"/>
      <c r="CF143" s="182"/>
      <c r="CG143" s="182"/>
      <c r="CH143" s="182"/>
      <c r="CI143" s="182"/>
      <c r="CJ143" s="182"/>
      <c r="CK143" s="182"/>
      <c r="CL143" s="182"/>
      <c r="CM143" s="182"/>
      <c r="CN143" s="182"/>
      <c r="CO143" s="182"/>
      <c r="CP143" s="182"/>
      <c r="CQ143" s="182"/>
      <c r="CR143" s="182"/>
      <c r="CS143" s="182"/>
      <c r="CT143" s="182"/>
      <c r="CU143" s="182"/>
      <c r="CV143" s="182"/>
      <c r="CW143" s="182"/>
      <c r="CX143" s="182"/>
      <c r="CY143" s="182"/>
      <c r="CZ143" s="182"/>
      <c r="DA143" s="182"/>
      <c r="DB143" s="182"/>
      <c r="DC143" s="182"/>
      <c r="DD143" s="182"/>
      <c r="DE143" s="182"/>
      <c r="DF143" s="182"/>
      <c r="DG143" s="182"/>
      <c r="DH143" s="182"/>
      <c r="DI143" s="182"/>
      <c r="DJ143" s="182"/>
      <c r="DK143" s="182"/>
      <c r="DL143" s="182"/>
      <c r="DM143" s="182"/>
      <c r="DN143" s="182"/>
      <c r="DO143" s="182"/>
      <c r="DP143" s="182"/>
      <c r="DQ143" s="182"/>
      <c r="DR143" s="182"/>
      <c r="DS143" s="182"/>
      <c r="DT143" s="182"/>
      <c r="DU143" s="182"/>
      <c r="DV143" s="182"/>
      <c r="DW143" s="182"/>
      <c r="DX143" s="182"/>
    </row>
    <row r="144" spans="1:128" s="157" customFormat="1" ht="32.25" customHeight="1" x14ac:dyDescent="0.35">
      <c r="B144" s="168"/>
      <c r="C144" s="168"/>
      <c r="D144" s="623"/>
      <c r="E144" s="623"/>
      <c r="F144" s="623"/>
      <c r="G144" s="623"/>
      <c r="H144" s="623"/>
      <c r="I144" s="623"/>
      <c r="J144" s="623"/>
      <c r="K144" s="623"/>
      <c r="L144" s="623"/>
      <c r="M144" s="623"/>
      <c r="N144" s="623"/>
      <c r="O144" s="625" t="str">
        <f>I7</f>
        <v>Supervisor Sénior de Servicios de Campamento</v>
      </c>
      <c r="P144" s="625"/>
      <c r="Q144" s="625"/>
      <c r="R144" s="625"/>
      <c r="S144" s="625"/>
      <c r="T144" s="625"/>
      <c r="U144" s="625"/>
      <c r="V144" s="625"/>
      <c r="W144" s="625"/>
      <c r="X144" s="625"/>
      <c r="AA144" s="174"/>
      <c r="AB144" s="182"/>
      <c r="AC144" s="182"/>
      <c r="AD144" s="182"/>
      <c r="AE144" s="182"/>
      <c r="AF144" s="182"/>
      <c r="AG144" s="182"/>
      <c r="AH144" s="182"/>
      <c r="AI144" s="182"/>
      <c r="AJ144" s="182"/>
      <c r="AK144" s="182"/>
      <c r="AL144" s="182"/>
      <c r="AM144" s="182"/>
      <c r="AN144" s="182"/>
      <c r="AO144" s="182"/>
      <c r="AP144" s="182"/>
      <c r="AQ144" s="182"/>
      <c r="AR144" s="182"/>
      <c r="AS144" s="182"/>
      <c r="AT144" s="182"/>
      <c r="AU144" s="182"/>
      <c r="AV144" s="182"/>
      <c r="AW144" s="182"/>
      <c r="AX144" s="182"/>
      <c r="AY144" s="182"/>
      <c r="AZ144" s="182"/>
      <c r="BA144" s="182"/>
      <c r="BB144" s="182"/>
      <c r="BC144" s="182"/>
      <c r="BD144" s="182"/>
      <c r="BE144" s="182"/>
      <c r="BF144" s="182"/>
      <c r="BG144" s="182"/>
      <c r="BH144" s="182"/>
      <c r="BI144" s="182"/>
      <c r="BJ144" s="182"/>
      <c r="BK144" s="182"/>
      <c r="BL144" s="182"/>
      <c r="BM144" s="182"/>
      <c r="BN144" s="182"/>
      <c r="BO144" s="182"/>
      <c r="BP144" s="182"/>
      <c r="BQ144" s="182"/>
      <c r="BR144" s="182"/>
      <c r="BS144" s="182"/>
      <c r="BT144" s="182"/>
      <c r="BU144" s="182"/>
      <c r="BV144" s="182"/>
      <c r="BW144" s="182"/>
      <c r="BX144" s="182"/>
      <c r="BY144" s="182"/>
      <c r="BZ144" s="182"/>
      <c r="CA144" s="182"/>
      <c r="CB144" s="182"/>
      <c r="CC144" s="182"/>
      <c r="CD144" s="182"/>
      <c r="CE144" s="182"/>
      <c r="CF144" s="182"/>
      <c r="CG144" s="182"/>
      <c r="CH144" s="182"/>
      <c r="CI144" s="182"/>
      <c r="CJ144" s="182"/>
      <c r="CK144" s="182"/>
      <c r="CL144" s="182"/>
      <c r="CM144" s="182"/>
      <c r="CN144" s="182"/>
      <c r="CO144" s="182"/>
      <c r="CP144" s="182"/>
      <c r="CQ144" s="182"/>
      <c r="CR144" s="182"/>
      <c r="CS144" s="182"/>
      <c r="CT144" s="182"/>
      <c r="CU144" s="182"/>
      <c r="CV144" s="182"/>
      <c r="CW144" s="182"/>
      <c r="CX144" s="182"/>
      <c r="CY144" s="182"/>
      <c r="CZ144" s="182"/>
      <c r="DA144" s="182"/>
      <c r="DB144" s="182"/>
      <c r="DC144" s="182"/>
      <c r="DD144" s="182"/>
      <c r="DE144" s="182"/>
      <c r="DF144" s="182"/>
      <c r="DG144" s="182"/>
      <c r="DH144" s="182"/>
      <c r="DI144" s="182"/>
      <c r="DJ144" s="182"/>
      <c r="DK144" s="182"/>
      <c r="DL144" s="182"/>
      <c r="DM144" s="182"/>
      <c r="DN144" s="182"/>
      <c r="DO144" s="182"/>
      <c r="DP144" s="182"/>
      <c r="DQ144" s="182"/>
      <c r="DR144" s="182"/>
      <c r="DS144" s="182"/>
      <c r="DT144" s="182"/>
      <c r="DU144" s="182"/>
      <c r="DV144" s="182"/>
      <c r="DW144" s="182"/>
      <c r="DX144" s="182"/>
    </row>
    <row r="145" spans="2:128" s="157" customFormat="1" ht="13.5" customHeight="1" x14ac:dyDescent="0.35">
      <c r="B145" s="168"/>
      <c r="C145" s="168"/>
      <c r="D145" s="628" t="s">
        <v>325</v>
      </c>
      <c r="E145" s="629"/>
      <c r="F145" s="629"/>
      <c r="G145" s="629"/>
      <c r="H145" s="629"/>
      <c r="I145" s="629"/>
      <c r="J145" s="629"/>
      <c r="K145" s="629"/>
      <c r="L145" s="629"/>
      <c r="M145" s="629"/>
      <c r="N145" s="629"/>
      <c r="O145" s="630" t="s">
        <v>258</v>
      </c>
      <c r="P145" s="630"/>
      <c r="Q145" s="630"/>
      <c r="R145" s="630"/>
      <c r="S145" s="630"/>
      <c r="T145" s="630"/>
      <c r="U145" s="630"/>
      <c r="V145" s="630"/>
      <c r="W145" s="630"/>
      <c r="X145" s="630"/>
      <c r="AA145" s="174"/>
      <c r="AB145" s="182"/>
      <c r="AC145" s="182"/>
      <c r="AD145" s="182"/>
      <c r="AE145" s="182"/>
      <c r="AF145" s="182"/>
      <c r="AG145" s="182"/>
      <c r="AH145" s="182"/>
      <c r="AI145" s="182"/>
      <c r="AJ145" s="182"/>
      <c r="AK145" s="182"/>
      <c r="AL145" s="182"/>
      <c r="AM145" s="182"/>
      <c r="AN145" s="182"/>
      <c r="AO145" s="182"/>
      <c r="AP145" s="182"/>
      <c r="AQ145" s="182"/>
      <c r="AR145" s="182"/>
      <c r="AS145" s="182"/>
      <c r="AT145" s="182"/>
      <c r="AU145" s="182"/>
      <c r="AV145" s="182"/>
      <c r="AW145" s="182"/>
      <c r="AX145" s="182"/>
      <c r="AY145" s="182"/>
      <c r="AZ145" s="182"/>
      <c r="BA145" s="182"/>
      <c r="BB145" s="182"/>
      <c r="BC145" s="182"/>
      <c r="BD145" s="182"/>
      <c r="BE145" s="182"/>
      <c r="BF145" s="182"/>
      <c r="BG145" s="182"/>
      <c r="BH145" s="182"/>
      <c r="BI145" s="182"/>
      <c r="BJ145" s="182"/>
      <c r="BK145" s="182"/>
      <c r="BL145" s="182"/>
      <c r="BM145" s="182"/>
      <c r="BN145" s="182"/>
      <c r="BO145" s="182"/>
      <c r="BP145" s="182"/>
      <c r="BQ145" s="182"/>
      <c r="BR145" s="182"/>
      <c r="BS145" s="182"/>
      <c r="BT145" s="182"/>
      <c r="BU145" s="182"/>
      <c r="BV145" s="182"/>
      <c r="BW145" s="182"/>
      <c r="BX145" s="182"/>
      <c r="BY145" s="182"/>
      <c r="BZ145" s="182"/>
      <c r="CA145" s="182"/>
      <c r="CB145" s="182"/>
      <c r="CC145" s="182"/>
      <c r="CD145" s="182"/>
      <c r="CE145" s="182"/>
      <c r="CF145" s="182"/>
      <c r="CG145" s="182"/>
      <c r="CH145" s="182"/>
      <c r="CI145" s="182"/>
      <c r="CJ145" s="182"/>
      <c r="CK145" s="182"/>
      <c r="CL145" s="182"/>
      <c r="CM145" s="182"/>
      <c r="CN145" s="182"/>
      <c r="CO145" s="182"/>
      <c r="CP145" s="182"/>
      <c r="CQ145" s="182"/>
      <c r="CR145" s="182"/>
      <c r="CS145" s="182"/>
      <c r="CT145" s="182"/>
      <c r="CU145" s="182"/>
      <c r="CV145" s="182"/>
      <c r="CW145" s="182"/>
      <c r="CX145" s="182"/>
      <c r="CY145" s="182"/>
      <c r="CZ145" s="182"/>
      <c r="DA145" s="182"/>
      <c r="DB145" s="182"/>
      <c r="DC145" s="182"/>
      <c r="DD145" s="182"/>
      <c r="DE145" s="182"/>
      <c r="DF145" s="182"/>
      <c r="DG145" s="182"/>
      <c r="DH145" s="182"/>
      <c r="DI145" s="182"/>
      <c r="DJ145" s="182"/>
      <c r="DK145" s="182"/>
      <c r="DL145" s="182"/>
      <c r="DM145" s="182"/>
      <c r="DN145" s="182"/>
      <c r="DO145" s="182"/>
      <c r="DP145" s="182"/>
      <c r="DQ145" s="182"/>
      <c r="DR145" s="182"/>
      <c r="DS145" s="182"/>
      <c r="DT145" s="182"/>
      <c r="DU145" s="182"/>
      <c r="DV145" s="182"/>
      <c r="DW145" s="182"/>
      <c r="DX145" s="182"/>
    </row>
    <row r="146" spans="2:128" s="157" customFormat="1" ht="13.5" customHeight="1" x14ac:dyDescent="0.35">
      <c r="B146" s="181"/>
      <c r="C146" s="168"/>
      <c r="D146" s="631" t="str">
        <f>IFERROR(VLOOKUP(B10,[1]Sheet1!A1:C5,3,0),"")</f>
        <v>Vicepresidente Corporativo</v>
      </c>
      <c r="E146" s="631"/>
      <c r="F146" s="631"/>
      <c r="G146" s="631"/>
      <c r="H146" s="631"/>
      <c r="I146" s="631"/>
      <c r="J146" s="631"/>
      <c r="K146" s="631"/>
      <c r="L146" s="631"/>
      <c r="M146" s="631"/>
      <c r="N146" s="631"/>
      <c r="O146" s="630"/>
      <c r="P146" s="630"/>
      <c r="Q146" s="630"/>
      <c r="R146" s="630"/>
      <c r="S146" s="630"/>
      <c r="T146" s="630"/>
      <c r="U146" s="630"/>
      <c r="V146" s="630"/>
      <c r="W146" s="630"/>
      <c r="X146" s="630"/>
      <c r="AA146" s="174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2"/>
      <c r="AT146" s="182"/>
      <c r="AU146" s="182"/>
      <c r="AV146" s="182"/>
      <c r="AW146" s="182"/>
      <c r="AX146" s="182"/>
      <c r="AY146" s="182"/>
      <c r="AZ146" s="182"/>
      <c r="BA146" s="182"/>
      <c r="BB146" s="182"/>
      <c r="BC146" s="182"/>
      <c r="BD146" s="182"/>
      <c r="BE146" s="182"/>
      <c r="BF146" s="182"/>
      <c r="BG146" s="182"/>
      <c r="BH146" s="182"/>
      <c r="BI146" s="182"/>
      <c r="BJ146" s="182"/>
      <c r="BK146" s="182"/>
      <c r="BL146" s="182"/>
      <c r="BM146" s="182"/>
      <c r="BN146" s="182"/>
      <c r="BO146" s="182"/>
      <c r="BP146" s="182"/>
      <c r="BQ146" s="182"/>
      <c r="BR146" s="182"/>
      <c r="BS146" s="182"/>
      <c r="BT146" s="182"/>
      <c r="BU146" s="182"/>
      <c r="BV146" s="182"/>
      <c r="BW146" s="182"/>
      <c r="BX146" s="182"/>
      <c r="BY146" s="182"/>
      <c r="BZ146" s="182"/>
      <c r="CA146" s="182"/>
      <c r="CB146" s="182"/>
      <c r="CC146" s="182"/>
      <c r="CD146" s="182"/>
      <c r="CE146" s="182"/>
      <c r="CF146" s="182"/>
      <c r="CG146" s="182"/>
      <c r="CH146" s="182"/>
      <c r="CI146" s="182"/>
      <c r="CJ146" s="182"/>
      <c r="CK146" s="182"/>
      <c r="CL146" s="182"/>
      <c r="CM146" s="182"/>
      <c r="CN146" s="182"/>
      <c r="CO146" s="182"/>
      <c r="CP146" s="182"/>
      <c r="CQ146" s="182"/>
      <c r="CR146" s="182"/>
      <c r="CS146" s="182"/>
      <c r="CT146" s="182"/>
      <c r="CU146" s="182"/>
      <c r="CV146" s="182"/>
      <c r="CW146" s="182"/>
      <c r="CX146" s="182"/>
      <c r="CY146" s="182"/>
      <c r="CZ146" s="182"/>
      <c r="DA146" s="182"/>
      <c r="DB146" s="182"/>
      <c r="DC146" s="182"/>
      <c r="DD146" s="182"/>
      <c r="DE146" s="182"/>
      <c r="DF146" s="182"/>
      <c r="DG146" s="182"/>
      <c r="DH146" s="182"/>
      <c r="DI146" s="182"/>
      <c r="DJ146" s="182"/>
      <c r="DK146" s="182"/>
      <c r="DL146" s="182"/>
      <c r="DM146" s="182"/>
      <c r="DN146" s="182"/>
      <c r="DO146" s="182"/>
      <c r="DP146" s="182"/>
      <c r="DQ146" s="182"/>
      <c r="DR146" s="182"/>
      <c r="DS146" s="182"/>
      <c r="DT146" s="182"/>
      <c r="DU146" s="182"/>
      <c r="DV146" s="182"/>
      <c r="DW146" s="182"/>
      <c r="DX146" s="182"/>
    </row>
    <row r="147" spans="2:128" s="157" customFormat="1" ht="9" customHeight="1" x14ac:dyDescent="0.35">
      <c r="B147" s="168"/>
      <c r="C147" s="168"/>
      <c r="D147" s="626" t="str">
        <f>IFERROR(VLOOKUP(B10,[1]Sheet1!A1:C5,2,0),"")</f>
        <v>Javier Diez de Medina</v>
      </c>
      <c r="E147" s="626"/>
      <c r="F147" s="626"/>
      <c r="G147" s="626"/>
      <c r="H147" s="626"/>
      <c r="I147" s="626"/>
      <c r="J147" s="626"/>
      <c r="K147" s="626"/>
      <c r="L147" s="626"/>
      <c r="M147" s="626"/>
      <c r="N147" s="626"/>
      <c r="O147" s="627"/>
      <c r="P147" s="627"/>
      <c r="Q147" s="627"/>
      <c r="R147" s="627"/>
      <c r="S147" s="627"/>
      <c r="T147" s="627"/>
      <c r="U147" s="627"/>
      <c r="V147" s="627"/>
      <c r="W147" s="627"/>
      <c r="X147" s="627"/>
      <c r="AA147" s="174"/>
      <c r="AB147" s="182"/>
      <c r="AC147" s="182"/>
      <c r="AD147" s="182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  <c r="AR147" s="182"/>
      <c r="AS147" s="182"/>
      <c r="AT147" s="182"/>
      <c r="AU147" s="182"/>
      <c r="AV147" s="182"/>
      <c r="AW147" s="182"/>
      <c r="AX147" s="182"/>
      <c r="AY147" s="182"/>
      <c r="AZ147" s="182"/>
      <c r="BA147" s="182"/>
      <c r="BB147" s="182"/>
      <c r="BC147" s="182"/>
      <c r="BD147" s="182"/>
      <c r="BE147" s="182"/>
      <c r="BF147" s="182"/>
      <c r="BG147" s="182"/>
      <c r="BH147" s="182"/>
      <c r="BI147" s="182"/>
      <c r="BJ147" s="182"/>
      <c r="BK147" s="182"/>
      <c r="BL147" s="182"/>
      <c r="BM147" s="182"/>
      <c r="BN147" s="182"/>
      <c r="BO147" s="182"/>
      <c r="BP147" s="182"/>
      <c r="BQ147" s="182"/>
      <c r="BR147" s="182"/>
      <c r="BS147" s="182"/>
      <c r="BT147" s="182"/>
      <c r="BU147" s="182"/>
      <c r="BV147" s="182"/>
      <c r="BW147" s="182"/>
      <c r="BX147" s="182"/>
      <c r="BY147" s="182"/>
      <c r="BZ147" s="182"/>
      <c r="CA147" s="182"/>
      <c r="CB147" s="182"/>
      <c r="CC147" s="182"/>
      <c r="CD147" s="182"/>
      <c r="CE147" s="182"/>
      <c r="CF147" s="182"/>
      <c r="CG147" s="182"/>
      <c r="CH147" s="182"/>
      <c r="CI147" s="182"/>
      <c r="CJ147" s="182"/>
      <c r="CK147" s="182"/>
      <c r="CL147" s="182"/>
      <c r="CM147" s="182"/>
      <c r="CN147" s="182"/>
      <c r="CO147" s="182"/>
      <c r="CP147" s="182"/>
      <c r="CQ147" s="182"/>
      <c r="CR147" s="182"/>
      <c r="CS147" s="182"/>
      <c r="CT147" s="182"/>
      <c r="CU147" s="182"/>
      <c r="CV147" s="182"/>
      <c r="CW147" s="182"/>
      <c r="CX147" s="182"/>
      <c r="CY147" s="182"/>
      <c r="CZ147" s="182"/>
      <c r="DA147" s="182"/>
      <c r="DB147" s="182"/>
      <c r="DC147" s="182"/>
      <c r="DD147" s="182"/>
      <c r="DE147" s="182"/>
      <c r="DF147" s="182"/>
      <c r="DG147" s="182"/>
      <c r="DH147" s="182"/>
      <c r="DI147" s="182"/>
      <c r="DJ147" s="182"/>
      <c r="DK147" s="182"/>
      <c r="DL147" s="182"/>
      <c r="DM147" s="182"/>
      <c r="DN147" s="182"/>
      <c r="DO147" s="182"/>
      <c r="DP147" s="182"/>
      <c r="DQ147" s="182"/>
      <c r="DR147" s="182"/>
      <c r="DS147" s="182"/>
      <c r="DT147" s="182"/>
      <c r="DU147" s="182"/>
      <c r="DV147" s="182"/>
      <c r="DW147" s="182"/>
      <c r="DX147" s="182"/>
    </row>
    <row r="148" spans="2:128" s="157" customFormat="1" ht="9" customHeight="1" x14ac:dyDescent="0.35">
      <c r="B148" s="168"/>
      <c r="C148" s="168"/>
      <c r="D148" s="626"/>
      <c r="E148" s="626"/>
      <c r="F148" s="626"/>
      <c r="G148" s="626"/>
      <c r="H148" s="626"/>
      <c r="I148" s="626"/>
      <c r="J148" s="626"/>
      <c r="K148" s="626"/>
      <c r="L148" s="626"/>
      <c r="M148" s="626"/>
      <c r="N148" s="626"/>
      <c r="O148" s="627"/>
      <c r="P148" s="627"/>
      <c r="Q148" s="627"/>
      <c r="R148" s="627"/>
      <c r="S148" s="627"/>
      <c r="T148" s="627"/>
      <c r="U148" s="627"/>
      <c r="V148" s="627"/>
      <c r="W148" s="627"/>
      <c r="X148" s="627"/>
      <c r="AA148" s="174"/>
      <c r="AB148" s="182"/>
      <c r="AC148" s="182"/>
      <c r="AD148" s="182"/>
      <c r="AE148" s="182"/>
      <c r="AF148" s="182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182"/>
      <c r="AT148" s="182"/>
      <c r="AU148" s="182"/>
      <c r="AV148" s="182"/>
      <c r="AW148" s="182"/>
      <c r="AX148" s="182"/>
      <c r="AY148" s="182"/>
      <c r="AZ148" s="182"/>
      <c r="BA148" s="182"/>
      <c r="BB148" s="182"/>
      <c r="BC148" s="182"/>
      <c r="BD148" s="182"/>
      <c r="BE148" s="182"/>
      <c r="BF148" s="182"/>
      <c r="BG148" s="182"/>
      <c r="BH148" s="182"/>
      <c r="BI148" s="182"/>
      <c r="BJ148" s="182"/>
      <c r="BK148" s="182"/>
      <c r="BL148" s="182"/>
      <c r="BM148" s="182"/>
      <c r="BN148" s="182"/>
      <c r="BO148" s="182"/>
      <c r="BP148" s="182"/>
      <c r="BQ148" s="182"/>
      <c r="BR148" s="182"/>
      <c r="BS148" s="182"/>
      <c r="BT148" s="182"/>
      <c r="BU148" s="182"/>
      <c r="BV148" s="182"/>
      <c r="BW148" s="182"/>
      <c r="BX148" s="182"/>
      <c r="BY148" s="182"/>
      <c r="BZ148" s="182"/>
      <c r="CA148" s="182"/>
      <c r="CB148" s="182"/>
      <c r="CC148" s="182"/>
      <c r="CD148" s="182"/>
      <c r="CE148" s="182"/>
      <c r="CF148" s="182"/>
      <c r="CG148" s="182"/>
      <c r="CH148" s="182"/>
      <c r="CI148" s="182"/>
      <c r="CJ148" s="182"/>
      <c r="CK148" s="182"/>
      <c r="CL148" s="182"/>
      <c r="CM148" s="182"/>
      <c r="CN148" s="182"/>
      <c r="CO148" s="182"/>
      <c r="CP148" s="182"/>
      <c r="CQ148" s="182"/>
      <c r="CR148" s="182"/>
      <c r="CS148" s="182"/>
      <c r="CT148" s="182"/>
      <c r="CU148" s="182"/>
      <c r="CV148" s="182"/>
      <c r="CW148" s="182"/>
      <c r="CX148" s="182"/>
      <c r="CY148" s="182"/>
      <c r="CZ148" s="182"/>
      <c r="DA148" s="182"/>
      <c r="DB148" s="182"/>
      <c r="DC148" s="182"/>
      <c r="DD148" s="182"/>
      <c r="DE148" s="182"/>
      <c r="DF148" s="182"/>
      <c r="DG148" s="182"/>
      <c r="DH148" s="182"/>
      <c r="DI148" s="182"/>
      <c r="DJ148" s="182"/>
      <c r="DK148" s="182"/>
      <c r="DL148" s="182"/>
      <c r="DM148" s="182"/>
      <c r="DN148" s="182"/>
      <c r="DO148" s="182"/>
      <c r="DP148" s="182"/>
      <c r="DQ148" s="182"/>
      <c r="DR148" s="182"/>
      <c r="DS148" s="182"/>
      <c r="DT148" s="182"/>
      <c r="DU148" s="182"/>
      <c r="DV148" s="182"/>
      <c r="DW148" s="182"/>
      <c r="DX148" s="182"/>
    </row>
    <row r="149" spans="2:128" s="157" customFormat="1" ht="13.5" customHeight="1" x14ac:dyDescent="0.35">
      <c r="B149" s="168"/>
      <c r="C149" s="168"/>
      <c r="D149" s="628" t="s">
        <v>326</v>
      </c>
      <c r="E149" s="628"/>
      <c r="F149" s="628"/>
      <c r="G149" s="628"/>
      <c r="H149" s="628"/>
      <c r="I149" s="628"/>
      <c r="J149" s="628"/>
      <c r="K149" s="628"/>
      <c r="L149" s="628"/>
      <c r="M149" s="628"/>
      <c r="N149" s="628"/>
      <c r="O149" s="630" t="s">
        <v>258</v>
      </c>
      <c r="P149" s="630"/>
      <c r="Q149" s="630"/>
      <c r="R149" s="630"/>
      <c r="S149" s="630"/>
      <c r="T149" s="630"/>
      <c r="U149" s="630"/>
      <c r="V149" s="630"/>
      <c r="W149" s="630"/>
      <c r="X149" s="630"/>
      <c r="AA149" s="174"/>
      <c r="AB149" s="182"/>
      <c r="AC149" s="182"/>
      <c r="AD149" s="182"/>
      <c r="AE149" s="182"/>
      <c r="AF149" s="182"/>
      <c r="AG149" s="182"/>
      <c r="AH149" s="182"/>
      <c r="AI149" s="182"/>
      <c r="AJ149" s="182"/>
      <c r="AK149" s="182"/>
      <c r="AL149" s="182"/>
      <c r="AM149" s="182"/>
      <c r="AN149" s="182"/>
      <c r="AO149" s="182"/>
      <c r="AP149" s="182"/>
      <c r="AQ149" s="182"/>
      <c r="AR149" s="182"/>
      <c r="AS149" s="182"/>
      <c r="AT149" s="182"/>
      <c r="AU149" s="182"/>
      <c r="AV149" s="182"/>
      <c r="AW149" s="182"/>
      <c r="AX149" s="182"/>
      <c r="AY149" s="182"/>
      <c r="AZ149" s="182"/>
      <c r="BA149" s="182"/>
      <c r="BB149" s="182"/>
      <c r="BC149" s="182"/>
      <c r="BD149" s="182"/>
      <c r="BE149" s="182"/>
      <c r="BF149" s="182"/>
      <c r="BG149" s="182"/>
      <c r="BH149" s="182"/>
      <c r="BI149" s="182"/>
      <c r="BJ149" s="182"/>
      <c r="BK149" s="182"/>
      <c r="BL149" s="182"/>
      <c r="BM149" s="182"/>
      <c r="BN149" s="182"/>
      <c r="BO149" s="182"/>
      <c r="BP149" s="182"/>
      <c r="BQ149" s="182"/>
      <c r="BR149" s="182"/>
      <c r="BS149" s="182"/>
      <c r="BT149" s="182"/>
      <c r="BU149" s="182"/>
      <c r="BV149" s="182"/>
      <c r="BW149" s="182"/>
      <c r="BX149" s="182"/>
      <c r="BY149" s="182"/>
      <c r="BZ149" s="182"/>
      <c r="CA149" s="182"/>
      <c r="CB149" s="182"/>
      <c r="CC149" s="182"/>
      <c r="CD149" s="182"/>
      <c r="CE149" s="182"/>
      <c r="CF149" s="182"/>
      <c r="CG149" s="182"/>
      <c r="CH149" s="182"/>
      <c r="CI149" s="182"/>
      <c r="CJ149" s="182"/>
      <c r="CK149" s="182"/>
      <c r="CL149" s="182"/>
      <c r="CM149" s="182"/>
      <c r="CN149" s="182"/>
      <c r="CO149" s="182"/>
      <c r="CP149" s="182"/>
      <c r="CQ149" s="182"/>
      <c r="CR149" s="182"/>
      <c r="CS149" s="182"/>
      <c r="CT149" s="182"/>
      <c r="CU149" s="182"/>
      <c r="CV149" s="182"/>
      <c r="CW149" s="182"/>
      <c r="CX149" s="182"/>
      <c r="CY149" s="182"/>
      <c r="CZ149" s="182"/>
      <c r="DA149" s="182"/>
      <c r="DB149" s="182"/>
      <c r="DC149" s="182"/>
      <c r="DD149" s="182"/>
      <c r="DE149" s="182"/>
      <c r="DF149" s="182"/>
      <c r="DG149" s="182"/>
      <c r="DH149" s="182"/>
      <c r="DI149" s="182"/>
      <c r="DJ149" s="182"/>
      <c r="DK149" s="182"/>
      <c r="DL149" s="182"/>
      <c r="DM149" s="182"/>
      <c r="DN149" s="182"/>
      <c r="DO149" s="182"/>
      <c r="DP149" s="182"/>
      <c r="DQ149" s="182"/>
      <c r="DR149" s="182"/>
      <c r="DS149" s="182"/>
      <c r="DT149" s="182"/>
      <c r="DU149" s="182"/>
      <c r="DV149" s="182"/>
      <c r="DW149" s="182"/>
      <c r="DX149" s="182"/>
    </row>
    <row r="150" spans="2:128" s="157" customFormat="1" ht="13.5" customHeight="1" x14ac:dyDescent="0.35">
      <c r="B150" s="181" t="str">
        <f>[1]Sheet1!X1</f>
        <v>Gerente de Recursos Humanos y Servicios de Personal</v>
      </c>
      <c r="C150" s="168"/>
      <c r="D150" s="631" t="s">
        <v>259</v>
      </c>
      <c r="E150" s="631"/>
      <c r="F150" s="631"/>
      <c r="G150" s="631"/>
      <c r="H150" s="631"/>
      <c r="I150" s="631"/>
      <c r="J150" s="631"/>
      <c r="K150" s="631"/>
      <c r="L150" s="631"/>
      <c r="M150" s="631"/>
      <c r="N150" s="631"/>
      <c r="O150" s="630"/>
      <c r="P150" s="630"/>
      <c r="Q150" s="630"/>
      <c r="R150" s="630"/>
      <c r="S150" s="630"/>
      <c r="T150" s="630"/>
      <c r="U150" s="630"/>
      <c r="V150" s="630"/>
      <c r="W150" s="630"/>
      <c r="X150" s="630"/>
      <c r="AA150" s="174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2"/>
      <c r="AT150" s="182"/>
      <c r="AU150" s="182"/>
      <c r="AV150" s="182"/>
      <c r="AW150" s="182"/>
      <c r="AX150" s="182"/>
      <c r="AY150" s="182"/>
      <c r="AZ150" s="182"/>
      <c r="BA150" s="182"/>
      <c r="BB150" s="182"/>
      <c r="BC150" s="182"/>
      <c r="BD150" s="182"/>
      <c r="BE150" s="182"/>
      <c r="BF150" s="182"/>
      <c r="BG150" s="182"/>
      <c r="BH150" s="182"/>
      <c r="BI150" s="182"/>
      <c r="BJ150" s="182"/>
      <c r="BK150" s="182"/>
      <c r="BL150" s="182"/>
      <c r="BM150" s="182"/>
      <c r="BN150" s="182"/>
      <c r="BO150" s="182"/>
      <c r="BP150" s="182"/>
      <c r="BQ150" s="182"/>
      <c r="BR150" s="182"/>
      <c r="BS150" s="182"/>
      <c r="BT150" s="182"/>
      <c r="BU150" s="182"/>
      <c r="BV150" s="182"/>
      <c r="BW150" s="182"/>
      <c r="BX150" s="182"/>
      <c r="BY150" s="182"/>
      <c r="BZ150" s="182"/>
      <c r="CA150" s="182"/>
      <c r="CB150" s="182"/>
      <c r="CC150" s="182"/>
      <c r="CD150" s="182"/>
      <c r="CE150" s="182"/>
      <c r="CF150" s="182"/>
      <c r="CG150" s="182"/>
      <c r="CH150" s="182"/>
      <c r="CI150" s="182"/>
      <c r="CJ150" s="182"/>
      <c r="CK150" s="182"/>
      <c r="CL150" s="182"/>
      <c r="CM150" s="182"/>
      <c r="CN150" s="182"/>
      <c r="CO150" s="182"/>
      <c r="CP150" s="182"/>
      <c r="CQ150" s="182"/>
      <c r="CR150" s="182"/>
      <c r="CS150" s="182"/>
      <c r="CT150" s="182"/>
      <c r="CU150" s="182"/>
      <c r="CV150" s="182"/>
      <c r="CW150" s="182"/>
      <c r="CX150" s="182"/>
      <c r="CY150" s="182"/>
      <c r="CZ150" s="182"/>
      <c r="DA150" s="182"/>
      <c r="DB150" s="182"/>
      <c r="DC150" s="182"/>
      <c r="DD150" s="182"/>
      <c r="DE150" s="182"/>
      <c r="DF150" s="182"/>
      <c r="DG150" s="182"/>
      <c r="DH150" s="182"/>
      <c r="DI150" s="182"/>
      <c r="DJ150" s="182"/>
      <c r="DK150" s="182"/>
      <c r="DL150" s="182"/>
      <c r="DM150" s="182"/>
      <c r="DN150" s="182"/>
      <c r="DO150" s="182"/>
      <c r="DP150" s="182"/>
      <c r="DQ150" s="182"/>
      <c r="DR150" s="182"/>
      <c r="DS150" s="182"/>
      <c r="DT150" s="182"/>
      <c r="DU150" s="182"/>
      <c r="DV150" s="182"/>
      <c r="DW150" s="182"/>
      <c r="DX150" s="182"/>
    </row>
    <row r="151" spans="2:128" s="157" customFormat="1" ht="9" customHeight="1" x14ac:dyDescent="0.35">
      <c r="B151" s="168"/>
      <c r="C151" s="168"/>
      <c r="D151" s="626" t="s">
        <v>260</v>
      </c>
      <c r="E151" s="626"/>
      <c r="F151" s="626"/>
      <c r="G151" s="626"/>
      <c r="H151" s="626"/>
      <c r="I151" s="626"/>
      <c r="J151" s="626"/>
      <c r="K151" s="626"/>
      <c r="L151" s="626"/>
      <c r="M151" s="626"/>
      <c r="N151" s="626"/>
      <c r="O151" s="627"/>
      <c r="P151" s="627"/>
      <c r="Q151" s="627"/>
      <c r="R151" s="627"/>
      <c r="S151" s="627"/>
      <c r="T151" s="627"/>
      <c r="U151" s="627"/>
      <c r="V151" s="627"/>
      <c r="W151" s="627"/>
      <c r="X151" s="627"/>
      <c r="AA151" s="174"/>
      <c r="AB151" s="182"/>
      <c r="AC151" s="182"/>
      <c r="AD151" s="182"/>
      <c r="AE151" s="182"/>
      <c r="AF151" s="182"/>
      <c r="AG151" s="182"/>
      <c r="AH151" s="182"/>
      <c r="AI151" s="182"/>
      <c r="AJ151" s="182"/>
      <c r="AK151" s="182"/>
      <c r="AL151" s="182"/>
      <c r="AM151" s="182"/>
      <c r="AN151" s="182"/>
      <c r="AO151" s="182"/>
      <c r="AP151" s="182"/>
      <c r="AQ151" s="182"/>
      <c r="AR151" s="182"/>
      <c r="AS151" s="182"/>
      <c r="AT151" s="182"/>
      <c r="AU151" s="182"/>
      <c r="AV151" s="182"/>
      <c r="AW151" s="182"/>
      <c r="AX151" s="182"/>
      <c r="AY151" s="182"/>
      <c r="AZ151" s="182"/>
      <c r="BA151" s="182"/>
      <c r="BB151" s="182"/>
      <c r="BC151" s="182"/>
      <c r="BD151" s="182"/>
      <c r="BE151" s="182"/>
      <c r="BF151" s="182"/>
      <c r="BG151" s="182"/>
      <c r="BH151" s="182"/>
      <c r="BI151" s="182"/>
      <c r="BJ151" s="182"/>
      <c r="BK151" s="182"/>
      <c r="BL151" s="182"/>
      <c r="BM151" s="182"/>
      <c r="BN151" s="182"/>
      <c r="BO151" s="182"/>
      <c r="BP151" s="182"/>
      <c r="BQ151" s="182"/>
      <c r="BR151" s="182"/>
      <c r="BS151" s="182"/>
      <c r="BT151" s="182"/>
      <c r="BU151" s="182"/>
      <c r="BV151" s="182"/>
      <c r="BW151" s="182"/>
      <c r="BX151" s="182"/>
      <c r="BY151" s="182"/>
      <c r="BZ151" s="182"/>
      <c r="CA151" s="182"/>
      <c r="CB151" s="182"/>
      <c r="CC151" s="182"/>
      <c r="CD151" s="182"/>
      <c r="CE151" s="182"/>
      <c r="CF151" s="182"/>
      <c r="CG151" s="182"/>
      <c r="CH151" s="182"/>
      <c r="CI151" s="182"/>
      <c r="CJ151" s="182"/>
      <c r="CK151" s="182"/>
      <c r="CL151" s="182"/>
      <c r="CM151" s="182"/>
      <c r="CN151" s="182"/>
      <c r="CO151" s="182"/>
      <c r="CP151" s="182"/>
      <c r="CQ151" s="182"/>
      <c r="CR151" s="182"/>
      <c r="CS151" s="182"/>
      <c r="CT151" s="182"/>
      <c r="CU151" s="182"/>
      <c r="CV151" s="182"/>
      <c r="CW151" s="182"/>
      <c r="CX151" s="182"/>
      <c r="CY151" s="182"/>
      <c r="CZ151" s="182"/>
      <c r="DA151" s="182"/>
      <c r="DB151" s="182"/>
      <c r="DC151" s="182"/>
      <c r="DD151" s="182"/>
      <c r="DE151" s="182"/>
      <c r="DF151" s="182"/>
      <c r="DG151" s="182"/>
      <c r="DH151" s="182"/>
      <c r="DI151" s="182"/>
      <c r="DJ151" s="182"/>
      <c r="DK151" s="182"/>
      <c r="DL151" s="182"/>
      <c r="DM151" s="182"/>
      <c r="DN151" s="182"/>
      <c r="DO151" s="182"/>
      <c r="DP151" s="182"/>
      <c r="DQ151" s="182"/>
      <c r="DR151" s="182"/>
      <c r="DS151" s="182"/>
      <c r="DT151" s="182"/>
      <c r="DU151" s="182"/>
      <c r="DV151" s="182"/>
      <c r="DW151" s="182"/>
      <c r="DX151" s="182"/>
    </row>
    <row r="152" spans="2:128" s="157" customFormat="1" ht="9" customHeight="1" x14ac:dyDescent="0.35">
      <c r="B152" s="168"/>
      <c r="C152" s="168"/>
      <c r="D152" s="626"/>
      <c r="E152" s="626"/>
      <c r="F152" s="626"/>
      <c r="G152" s="626"/>
      <c r="H152" s="626"/>
      <c r="I152" s="626"/>
      <c r="J152" s="626"/>
      <c r="K152" s="626"/>
      <c r="L152" s="626"/>
      <c r="M152" s="626"/>
      <c r="N152" s="626"/>
      <c r="O152" s="627"/>
      <c r="P152" s="627"/>
      <c r="Q152" s="627"/>
      <c r="R152" s="627"/>
      <c r="S152" s="627"/>
      <c r="T152" s="627"/>
      <c r="U152" s="627"/>
      <c r="V152" s="627"/>
      <c r="W152" s="627"/>
      <c r="X152" s="627"/>
      <c r="AA152" s="174"/>
      <c r="AB152" s="182"/>
      <c r="AC152" s="182"/>
      <c r="AD152" s="182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182"/>
      <c r="AT152" s="182"/>
      <c r="AU152" s="182"/>
      <c r="AV152" s="182"/>
      <c r="AW152" s="182"/>
      <c r="AX152" s="182"/>
      <c r="AY152" s="182"/>
      <c r="AZ152" s="182"/>
      <c r="BA152" s="182"/>
      <c r="BB152" s="182"/>
      <c r="BC152" s="182"/>
      <c r="BD152" s="182"/>
      <c r="BE152" s="182"/>
      <c r="BF152" s="182"/>
      <c r="BG152" s="182"/>
      <c r="BH152" s="182"/>
      <c r="BI152" s="182"/>
      <c r="BJ152" s="182"/>
      <c r="BK152" s="182"/>
      <c r="BL152" s="182"/>
      <c r="BM152" s="182"/>
      <c r="BN152" s="182"/>
      <c r="BO152" s="182"/>
      <c r="BP152" s="182"/>
      <c r="BQ152" s="182"/>
      <c r="BR152" s="182"/>
      <c r="BS152" s="182"/>
      <c r="BT152" s="182"/>
      <c r="BU152" s="182"/>
      <c r="BV152" s="182"/>
      <c r="BW152" s="182"/>
      <c r="BX152" s="182"/>
      <c r="BY152" s="182"/>
      <c r="BZ152" s="182"/>
      <c r="CA152" s="182"/>
      <c r="CB152" s="182"/>
      <c r="CC152" s="182"/>
      <c r="CD152" s="182"/>
      <c r="CE152" s="182"/>
      <c r="CF152" s="182"/>
      <c r="CG152" s="182"/>
      <c r="CH152" s="182"/>
      <c r="CI152" s="182"/>
      <c r="CJ152" s="182"/>
      <c r="CK152" s="182"/>
      <c r="CL152" s="182"/>
      <c r="CM152" s="182"/>
      <c r="CN152" s="182"/>
      <c r="CO152" s="182"/>
      <c r="CP152" s="182"/>
      <c r="CQ152" s="182"/>
      <c r="CR152" s="182"/>
      <c r="CS152" s="182"/>
      <c r="CT152" s="182"/>
      <c r="CU152" s="182"/>
      <c r="CV152" s="182"/>
      <c r="CW152" s="182"/>
      <c r="CX152" s="182"/>
      <c r="CY152" s="182"/>
      <c r="CZ152" s="182"/>
      <c r="DA152" s="182"/>
      <c r="DB152" s="182"/>
      <c r="DC152" s="182"/>
      <c r="DD152" s="182"/>
      <c r="DE152" s="182"/>
      <c r="DF152" s="182"/>
      <c r="DG152" s="182"/>
      <c r="DH152" s="182"/>
      <c r="DI152" s="182"/>
      <c r="DJ152" s="182"/>
      <c r="DK152" s="182"/>
      <c r="DL152" s="182"/>
      <c r="DM152" s="182"/>
      <c r="DN152" s="182"/>
      <c r="DO152" s="182"/>
      <c r="DP152" s="182"/>
      <c r="DQ152" s="182"/>
      <c r="DR152" s="182"/>
      <c r="DS152" s="182"/>
      <c r="DT152" s="182"/>
      <c r="DU152" s="182"/>
      <c r="DV152" s="182"/>
      <c r="DW152" s="182"/>
      <c r="DX152" s="182"/>
    </row>
    <row r="153" spans="2:128" s="157" customFormat="1" ht="9.75" customHeight="1" x14ac:dyDescent="0.35">
      <c r="AA153" s="174"/>
      <c r="AB153" s="182"/>
      <c r="AC153" s="182"/>
      <c r="AD153" s="182"/>
      <c r="AE153" s="182"/>
      <c r="AF153" s="182"/>
      <c r="AG153" s="182"/>
      <c r="AH153" s="182"/>
      <c r="AI153" s="182"/>
      <c r="AJ153" s="182"/>
      <c r="AK153" s="182"/>
      <c r="AL153" s="182"/>
      <c r="AM153" s="182"/>
      <c r="AN153" s="182"/>
      <c r="AO153" s="182"/>
      <c r="AP153" s="182"/>
      <c r="AQ153" s="182"/>
      <c r="AR153" s="182"/>
      <c r="AS153" s="182"/>
      <c r="AT153" s="182"/>
      <c r="AU153" s="182"/>
      <c r="AV153" s="182"/>
      <c r="AW153" s="182"/>
      <c r="AX153" s="182"/>
      <c r="AY153" s="182"/>
      <c r="AZ153" s="182"/>
      <c r="BA153" s="182"/>
      <c r="BB153" s="182"/>
      <c r="BC153" s="182"/>
      <c r="BD153" s="182"/>
      <c r="BE153" s="182"/>
      <c r="BF153" s="182"/>
      <c r="BG153" s="182"/>
      <c r="BH153" s="182"/>
      <c r="BI153" s="182"/>
      <c r="BJ153" s="182"/>
      <c r="BK153" s="182"/>
      <c r="BL153" s="182"/>
      <c r="BM153" s="182"/>
      <c r="BN153" s="182"/>
      <c r="BO153" s="182"/>
      <c r="BP153" s="182"/>
      <c r="BQ153" s="182"/>
      <c r="BR153" s="182"/>
      <c r="BS153" s="182"/>
      <c r="BT153" s="182"/>
      <c r="BU153" s="182"/>
      <c r="BV153" s="182"/>
      <c r="BW153" s="182"/>
      <c r="BX153" s="182"/>
      <c r="BY153" s="182"/>
      <c r="BZ153" s="182"/>
      <c r="CA153" s="182"/>
      <c r="CB153" s="182"/>
      <c r="CC153" s="182"/>
      <c r="CD153" s="182"/>
      <c r="CE153" s="182"/>
      <c r="CF153" s="182"/>
      <c r="CG153" s="182"/>
      <c r="CH153" s="182"/>
      <c r="CI153" s="182"/>
      <c r="CJ153" s="182"/>
      <c r="CK153" s="182"/>
      <c r="CL153" s="182"/>
      <c r="CM153" s="182"/>
      <c r="CN153" s="182"/>
      <c r="CO153" s="182"/>
      <c r="CP153" s="182"/>
      <c r="CQ153" s="182"/>
      <c r="CR153" s="182"/>
      <c r="CS153" s="182"/>
      <c r="CT153" s="182"/>
      <c r="CU153" s="182"/>
      <c r="CV153" s="182"/>
      <c r="CW153" s="182"/>
      <c r="CX153" s="182"/>
      <c r="CY153" s="182"/>
      <c r="CZ153" s="182"/>
      <c r="DA153" s="182"/>
      <c r="DB153" s="182"/>
      <c r="DC153" s="182"/>
      <c r="DD153" s="182"/>
      <c r="DE153" s="182"/>
      <c r="DF153" s="182"/>
      <c r="DG153" s="182"/>
      <c r="DH153" s="182"/>
      <c r="DI153" s="182"/>
      <c r="DJ153" s="182"/>
      <c r="DK153" s="182"/>
      <c r="DL153" s="182"/>
      <c r="DM153" s="182"/>
      <c r="DN153" s="182"/>
      <c r="DO153" s="182"/>
      <c r="DP153" s="182"/>
      <c r="DQ153" s="182"/>
      <c r="DR153" s="182"/>
      <c r="DS153" s="182"/>
      <c r="DT153" s="182"/>
      <c r="DU153" s="182"/>
      <c r="DV153" s="182"/>
      <c r="DW153" s="182"/>
      <c r="DX153" s="182"/>
    </row>
    <row r="154" spans="2:128" s="157" customFormat="1" ht="7.5" customHeight="1" x14ac:dyDescent="0.35">
      <c r="AA154" s="174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182"/>
      <c r="AT154" s="182"/>
      <c r="AU154" s="182"/>
      <c r="AV154" s="182"/>
      <c r="AW154" s="182"/>
      <c r="AX154" s="182"/>
      <c r="AY154" s="182"/>
      <c r="AZ154" s="182"/>
      <c r="BA154" s="182"/>
      <c r="BB154" s="182"/>
      <c r="BC154" s="182"/>
      <c r="BD154" s="182"/>
      <c r="BE154" s="182"/>
      <c r="BF154" s="182"/>
      <c r="BG154" s="182"/>
      <c r="BH154" s="182"/>
      <c r="BI154" s="182"/>
      <c r="BJ154" s="182"/>
      <c r="BK154" s="182"/>
      <c r="BL154" s="182"/>
      <c r="BM154" s="182"/>
      <c r="BN154" s="182"/>
      <c r="BO154" s="182"/>
      <c r="BP154" s="182"/>
      <c r="BQ154" s="182"/>
      <c r="BR154" s="182"/>
      <c r="BS154" s="182"/>
      <c r="BT154" s="182"/>
      <c r="BU154" s="182"/>
      <c r="BV154" s="182"/>
      <c r="BW154" s="182"/>
      <c r="BX154" s="182"/>
      <c r="BY154" s="182"/>
      <c r="BZ154" s="182"/>
      <c r="CA154" s="182"/>
      <c r="CB154" s="182"/>
      <c r="CC154" s="182"/>
      <c r="CD154" s="182"/>
      <c r="CE154" s="182"/>
      <c r="CF154" s="182"/>
      <c r="CG154" s="182"/>
      <c r="CH154" s="182"/>
      <c r="CI154" s="182"/>
      <c r="CJ154" s="182"/>
      <c r="CK154" s="182"/>
      <c r="CL154" s="182"/>
      <c r="CM154" s="182"/>
      <c r="CN154" s="182"/>
      <c r="CO154" s="182"/>
      <c r="CP154" s="182"/>
      <c r="CQ154" s="182"/>
      <c r="CR154" s="182"/>
      <c r="CS154" s="182"/>
      <c r="CT154" s="182"/>
      <c r="CU154" s="182"/>
      <c r="CV154" s="182"/>
      <c r="CW154" s="182"/>
      <c r="CX154" s="182"/>
      <c r="CY154" s="182"/>
      <c r="CZ154" s="182"/>
      <c r="DA154" s="182"/>
      <c r="DB154" s="182"/>
      <c r="DC154" s="182"/>
      <c r="DD154" s="182"/>
      <c r="DE154" s="182"/>
      <c r="DF154" s="182"/>
      <c r="DG154" s="182"/>
      <c r="DH154" s="182"/>
      <c r="DI154" s="182"/>
      <c r="DJ154" s="182"/>
      <c r="DK154" s="182"/>
      <c r="DL154" s="182"/>
      <c r="DM154" s="182"/>
      <c r="DN154" s="182"/>
      <c r="DO154" s="182"/>
      <c r="DP154" s="182"/>
      <c r="DQ154" s="182"/>
      <c r="DR154" s="182"/>
      <c r="DS154" s="182"/>
      <c r="DT154" s="182"/>
      <c r="DU154" s="182"/>
      <c r="DV154" s="182"/>
      <c r="DW154" s="182"/>
      <c r="DX154" s="182"/>
    </row>
    <row r="155" spans="2:128" ht="14.25" customHeight="1" x14ac:dyDescent="0.35"/>
  </sheetData>
  <mergeCells count="236">
    <mergeCell ref="D151:N152"/>
    <mergeCell ref="O151:X152"/>
    <mergeCell ref="D145:N145"/>
    <mergeCell ref="O145:X146"/>
    <mergeCell ref="D146:N146"/>
    <mergeCell ref="D147:N148"/>
    <mergeCell ref="O147:X148"/>
    <mergeCell ref="D149:N149"/>
    <mergeCell ref="O149:X150"/>
    <mergeCell ref="D150:N150"/>
    <mergeCell ref="C138:W138"/>
    <mergeCell ref="X138:Z138"/>
    <mergeCell ref="C139:W139"/>
    <mergeCell ref="X139:Z139"/>
    <mergeCell ref="B141:Z141"/>
    <mergeCell ref="D143:N144"/>
    <mergeCell ref="O143:X143"/>
    <mergeCell ref="O144:X144"/>
    <mergeCell ref="C135:W135"/>
    <mergeCell ref="X135:Z135"/>
    <mergeCell ref="C136:W136"/>
    <mergeCell ref="X136:Z136"/>
    <mergeCell ref="C137:W137"/>
    <mergeCell ref="X137:Z137"/>
    <mergeCell ref="C129:W129"/>
    <mergeCell ref="X129:Z129"/>
    <mergeCell ref="C130:W130"/>
    <mergeCell ref="X130:Z130"/>
    <mergeCell ref="B132:W134"/>
    <mergeCell ref="X132:Z134"/>
    <mergeCell ref="X128:Z128"/>
    <mergeCell ref="X127:Z127"/>
    <mergeCell ref="C128:W128"/>
    <mergeCell ref="C126:W126"/>
    <mergeCell ref="C127:W127"/>
    <mergeCell ref="X126:Z126"/>
    <mergeCell ref="O121:W121"/>
    <mergeCell ref="X121:Y121"/>
    <mergeCell ref="B122:K122"/>
    <mergeCell ref="B123:W125"/>
    <mergeCell ref="X123:Z125"/>
    <mergeCell ref="O119:W119"/>
    <mergeCell ref="X119:Y119"/>
    <mergeCell ref="O120:W120"/>
    <mergeCell ref="X120:Y120"/>
    <mergeCell ref="B119:K119"/>
    <mergeCell ref="B121:K121"/>
    <mergeCell ref="L121:M121"/>
    <mergeCell ref="B120:K120"/>
    <mergeCell ref="L120:M120"/>
    <mergeCell ref="L119:M119"/>
    <mergeCell ref="O117:W117"/>
    <mergeCell ref="X117:Y117"/>
    <mergeCell ref="O118:W118"/>
    <mergeCell ref="X118:Y118"/>
    <mergeCell ref="B114:K114"/>
    <mergeCell ref="L114:M114"/>
    <mergeCell ref="O114:W114"/>
    <mergeCell ref="X114:Y114"/>
    <mergeCell ref="B115:K115"/>
    <mergeCell ref="B116:K116"/>
    <mergeCell ref="L116:M116"/>
    <mergeCell ref="O116:W116"/>
    <mergeCell ref="X116:Y116"/>
    <mergeCell ref="B117:K117"/>
    <mergeCell ref="L117:M117"/>
    <mergeCell ref="L118:M118"/>
    <mergeCell ref="B118:K118"/>
    <mergeCell ref="B112:K112"/>
    <mergeCell ref="L112:M112"/>
    <mergeCell ref="O112:W112"/>
    <mergeCell ref="X112:Y112"/>
    <mergeCell ref="B113:K113"/>
    <mergeCell ref="L113:M113"/>
    <mergeCell ref="O113:W113"/>
    <mergeCell ref="X113:Y113"/>
    <mergeCell ref="C106:W106"/>
    <mergeCell ref="X106:Z106"/>
    <mergeCell ref="C107:W107"/>
    <mergeCell ref="X107:Z107"/>
    <mergeCell ref="B109:K111"/>
    <mergeCell ref="L109:M111"/>
    <mergeCell ref="N109:N111"/>
    <mergeCell ref="O109:W111"/>
    <mergeCell ref="X109:Y111"/>
    <mergeCell ref="Z109:Z111"/>
    <mergeCell ref="B99:D99"/>
    <mergeCell ref="E99:Z99"/>
    <mergeCell ref="B102:W104"/>
    <mergeCell ref="X102:Z104"/>
    <mergeCell ref="C105:W105"/>
    <mergeCell ref="X105:Z105"/>
    <mergeCell ref="C97:Q97"/>
    <mergeCell ref="R97:S97"/>
    <mergeCell ref="T97:U97"/>
    <mergeCell ref="V97:X97"/>
    <mergeCell ref="Y97:Z97"/>
    <mergeCell ref="A98:AA98"/>
    <mergeCell ref="C95:Q95"/>
    <mergeCell ref="R95:S95"/>
    <mergeCell ref="C96:Q96"/>
    <mergeCell ref="R96:S96"/>
    <mergeCell ref="T96:U96"/>
    <mergeCell ref="V96:X96"/>
    <mergeCell ref="Y96:Z96"/>
    <mergeCell ref="V95:X95"/>
    <mergeCell ref="T95:U95"/>
    <mergeCell ref="Y95:Z95"/>
    <mergeCell ref="C89:X89"/>
    <mergeCell ref="Y89:Z89"/>
    <mergeCell ref="C90:X90"/>
    <mergeCell ref="Y90:Z90"/>
    <mergeCell ref="B92:Q94"/>
    <mergeCell ref="R92:S94"/>
    <mergeCell ref="T92:U94"/>
    <mergeCell ref="V92:X94"/>
    <mergeCell ref="Y92:Z94"/>
    <mergeCell ref="B84:X86"/>
    <mergeCell ref="Y84:Z86"/>
    <mergeCell ref="B82:T82"/>
    <mergeCell ref="U82:W82"/>
    <mergeCell ref="X82:Z82"/>
    <mergeCell ref="B81:T81"/>
    <mergeCell ref="X81:Z81"/>
    <mergeCell ref="U81:W81"/>
    <mergeCell ref="C87:X87"/>
    <mergeCell ref="Y87:Z87"/>
    <mergeCell ref="C88:X88"/>
    <mergeCell ref="Y88:Z88"/>
    <mergeCell ref="B75:T77"/>
    <mergeCell ref="U75:W77"/>
    <mergeCell ref="X75:Z77"/>
    <mergeCell ref="B80:T80"/>
    <mergeCell ref="X78:Z78"/>
    <mergeCell ref="X79:Z79"/>
    <mergeCell ref="X80:Z80"/>
    <mergeCell ref="U78:W78"/>
    <mergeCell ref="U79:W79"/>
    <mergeCell ref="U80:W80"/>
    <mergeCell ref="B78:T78"/>
    <mergeCell ref="B79:T79"/>
    <mergeCell ref="B72:D72"/>
    <mergeCell ref="E72:L72"/>
    <mergeCell ref="M72:N72"/>
    <mergeCell ref="O72:S72"/>
    <mergeCell ref="T72:Y72"/>
    <mergeCell ref="B73:D73"/>
    <mergeCell ref="E73:L73"/>
    <mergeCell ref="M73:N73"/>
    <mergeCell ref="O73:S73"/>
    <mergeCell ref="T73:Y73"/>
    <mergeCell ref="B70:D70"/>
    <mergeCell ref="E70:L70"/>
    <mergeCell ref="M70:N70"/>
    <mergeCell ref="O70:S70"/>
    <mergeCell ref="T70:Y70"/>
    <mergeCell ref="B71:D71"/>
    <mergeCell ref="M71:N71"/>
    <mergeCell ref="O71:S71"/>
    <mergeCell ref="T71:Y71"/>
    <mergeCell ref="E71:L71"/>
    <mergeCell ref="B62:Z62"/>
    <mergeCell ref="B64:Z64"/>
    <mergeCell ref="B66:I66"/>
    <mergeCell ref="J66:M66"/>
    <mergeCell ref="N66:Z66"/>
    <mergeCell ref="B68:Z68"/>
    <mergeCell ref="C56:Z56"/>
    <mergeCell ref="C60:Z60"/>
    <mergeCell ref="C61:Z61"/>
    <mergeCell ref="C57:Z57"/>
    <mergeCell ref="C58:Z58"/>
    <mergeCell ref="C59:Z59"/>
    <mergeCell ref="B50:Z50"/>
    <mergeCell ref="B52:Z52"/>
    <mergeCell ref="B53:AA53"/>
    <mergeCell ref="C54:Z54"/>
    <mergeCell ref="C43:Z43"/>
    <mergeCell ref="C49:Z49"/>
    <mergeCell ref="C47:Z47"/>
    <mergeCell ref="C46:Z46"/>
    <mergeCell ref="C48:Z48"/>
    <mergeCell ref="C45:Z45"/>
    <mergeCell ref="C44:Z44"/>
    <mergeCell ref="C55:Z55"/>
    <mergeCell ref="B36:Z36"/>
    <mergeCell ref="B37:Z37"/>
    <mergeCell ref="B38:Z38"/>
    <mergeCell ref="B39:Z39"/>
    <mergeCell ref="B40:Z40"/>
    <mergeCell ref="B42:Z42"/>
    <mergeCell ref="B30:Z30"/>
    <mergeCell ref="B31:Z31"/>
    <mergeCell ref="B32:Z32"/>
    <mergeCell ref="B33:Z33"/>
    <mergeCell ref="B34:Z34"/>
    <mergeCell ref="B35:Z35"/>
    <mergeCell ref="B24:Z24"/>
    <mergeCell ref="B25:Z25"/>
    <mergeCell ref="B26:Z26"/>
    <mergeCell ref="B27:Z27"/>
    <mergeCell ref="B28:Z28"/>
    <mergeCell ref="B29:Z29"/>
    <mergeCell ref="B16:H16"/>
    <mergeCell ref="I16:Z16"/>
    <mergeCell ref="B18:Z18"/>
    <mergeCell ref="B20:Z20"/>
    <mergeCell ref="B23:Z23"/>
    <mergeCell ref="B21:Z21"/>
    <mergeCell ref="B13:Z13"/>
    <mergeCell ref="B14:H14"/>
    <mergeCell ref="I14:J14"/>
    <mergeCell ref="K14:R14"/>
    <mergeCell ref="S14:Z14"/>
    <mergeCell ref="B15:Z15"/>
    <mergeCell ref="B11:Z11"/>
    <mergeCell ref="B12:H12"/>
    <mergeCell ref="U10:Z10"/>
    <mergeCell ref="B10:D10"/>
    <mergeCell ref="E10:M10"/>
    <mergeCell ref="N10:T10"/>
    <mergeCell ref="I12:Z12"/>
    <mergeCell ref="B6:Z6"/>
    <mergeCell ref="B7:H7"/>
    <mergeCell ref="B8:Z8"/>
    <mergeCell ref="B9:D9"/>
    <mergeCell ref="E9:M9"/>
    <mergeCell ref="N9:T9"/>
    <mergeCell ref="U9:Z9"/>
    <mergeCell ref="B2:E3"/>
    <mergeCell ref="F2:W2"/>
    <mergeCell ref="X2:Z2"/>
    <mergeCell ref="F3:W3"/>
    <mergeCell ref="X3:Z3"/>
    <mergeCell ref="B5:Z5"/>
    <mergeCell ref="I7:Z7"/>
  </mergeCells>
  <conditionalFormatting sqref="B37:Z40 O144:X144">
    <cfRule type="cellIs" dxfId="0" priority="1" operator="equal">
      <formula>0</formula>
    </cfRule>
  </conditionalFormatting>
  <dataValidations count="15">
    <dataValidation errorStyle="warning" allowBlank="1" showInputMessage="1" showErrorMessage="1" errorTitle="SELECCIONE DEL LISTADO!" error="Por favor pulse &quot;Cancel - Cancelar&quot; y seleccione el Lugar de Trabajo del Listado. De tratarse de uno diferente al listado pulse &quot;Yes - Si&quot; y se mantendrá su información." sqref="AA14" xr:uid="{063858B1-E648-4399-814A-ECF6C1F1E92D}"/>
    <dataValidation type="list" allowBlank="1" showInputMessage="1" showErrorMessage="1" errorTitle="SELECCIONE DEL LISTADO!" error="Por favor pulse &quot;Cancel - Cancelar&quot; y seleccione una opción del Listado Desplegable." sqref="J66:M66" xr:uid="{C203F3C7-6DB5-4CFE-A8C9-E65C731EA02D}">
      <formula1>clasificacion</formula1>
    </dataValidation>
    <dataValidation type="list" allowBlank="1" showInputMessage="1" showErrorMessage="1" errorTitle="SELECCIONE DEL LISTADO!" error="Por favor pulse &quot;Cancel - Cancelar&quot; y seleccione una opción del Listado Desplegable." sqref="B71:D72" xr:uid="{F7813C8E-5412-411C-87CE-1A0048268BBD}">
      <formula1>educacion</formula1>
    </dataValidation>
    <dataValidation type="list" allowBlank="1" showInputMessage="1" showErrorMessage="1" errorTitle="SELECCIONE DEL LISTADO!" error="Por favor pulse &quot;Cancel - Cancelar&quot; y seleccione una opción del Listado Desplegable." sqref="B87:B90" xr:uid="{0E1479F1-AA4C-49DA-8B66-D054FA287042}">
      <formula1>capacitacion</formula1>
    </dataValidation>
    <dataValidation type="list" allowBlank="1" showInputMessage="1" showErrorMessage="1" errorTitle="SELECCIONE DEL LISTADO!" error="Por favor pulse &quot;Cancel - Cancelar&quot; y seleccione una opción del Listado Desplegable." sqref="I16:Z16" xr:uid="{34E56899-00DB-432C-9369-AFB3D59CD7CB}">
      <formula1>jerarquia</formula1>
    </dataValidation>
    <dataValidation type="list" allowBlank="1" showInputMessage="1" showErrorMessage="1" errorTitle="SELECCIONE DEL LISTADO!" error="Por favor pulse &quot;Cancel - Cancelar&quot; y seleccione una opción del Listado Desplegable." sqref="O71:S73" xr:uid="{05EAEBC4-1A3E-4C86-A74C-F252095F3431}">
      <formula1>especializacion</formula1>
    </dataValidation>
    <dataValidation type="list" allowBlank="1" showInputMessage="1" showErrorMessage="1" errorTitle="SELECCIONE DEL LISTADO!" error="Por favor pulse &quot;Cancel - Cancelar&quot; y seleccione una opción del Listado Desplegable." sqref="I14:J14" xr:uid="{FB7F226F-F69A-4D20-8E4D-757921FB4DC0}">
      <formula1>Si</formula1>
    </dataValidation>
    <dataValidation type="list" allowBlank="1" showInputMessage="1" showErrorMessage="1" errorTitle="SELECCIONE DEL LISTADO!" error="Por favor pulse &quot;Cancel - Cancelar&quot; y seleccione una opción del Listado Desplegable." sqref="S14:Z14" xr:uid="{7BDC4EA5-C059-43D8-9CD8-B8BF5CF10915}">
      <formula1>lugar</formula1>
    </dataValidation>
    <dataValidation type="list" allowBlank="1" showInputMessage="1" showErrorMessage="1" errorTitle="SELECCIONE DEL LISTADO!" error="Por favor pulse &quot;Cancel - Cancelar&quot; y seleccione una opción del Listado Desplegable." sqref="T95:Z97" xr:uid="{75798168-31B7-4ED6-9855-8E3EE645B50C}">
      <formula1>nivel</formula1>
    </dataValidation>
    <dataValidation type="list" errorStyle="warning" allowBlank="1" showInputMessage="1" showErrorMessage="1" errorTitle="PUEDE SELECCIONAR DEL LISTADO" error="Se sugiere los idiomas Inglés y Quechua, Si considerará uno de ellos presione &quot;Cancel&quot;. Si se requiere un idioma diferente presione &quot;Yes&quot; y quedará guardado el idioma anotado." sqref="C95:Q97" xr:uid="{A4108438-FABC-4E1D-A4C4-ECB8B55095EA}">
      <formula1>idioma</formula1>
    </dataValidation>
    <dataValidation type="list" allowBlank="1" showInputMessage="1" showErrorMessage="1" errorTitle="SELECCIONE DEL LISTADO!" error="Por favor pulse &quot;Cancel - Cancelar&quot; y seleccione una opción del Listado Desplegable." sqref="X78:X82" xr:uid="{4EDD19FB-07F3-47C2-B743-7D88A1D4E224}">
      <formula1>experiencia_esp</formula1>
    </dataValidation>
    <dataValidation type="list" errorStyle="information" allowBlank="1" showInputMessage="1" showErrorMessage="1" errorTitle="Atención" error="Si desea realizar una elección distinta a la proporcionada en el listado elija &quot;Si&quot;." sqref="O117:W121 B117:K121" xr:uid="{4CE26E73-9315-41A6-B012-AB91A9D3ED0D}">
      <formula1>programas</formula1>
    </dataValidation>
    <dataValidation type="list" allowBlank="1" showInputMessage="1" showErrorMessage="1" sqref="Z117:Z121 N117:N121" xr:uid="{C8D10B54-8C1C-42C4-B97F-4C677D9267C0}">
      <formula1>nivel</formula1>
    </dataValidation>
    <dataValidation type="list" allowBlank="1" showInputMessage="1" showErrorMessage="1" sqref="X117:Y121 L117:M121" xr:uid="{69815A99-8796-4C39-AB0E-0968CAFDB7F4}">
      <formula1>tipo</formula1>
    </dataValidation>
    <dataValidation type="list" allowBlank="1" showInputMessage="1" showErrorMessage="1" errorTitle="SELECCIONE DEL LISTADO!" error="Por favor pulse &quot;Cancel - Cancelar&quot; y seleccione una opción del Listado Desplegable." sqref="X126:Z130 X105:Z107 M71:N72 X135:Z139 R95:S97 Y87:Z90 Z71:Z73 U78:W82" xr:uid="{5052C0A6-954B-4A4A-97BC-4154F2485278}">
      <formula1>tipo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C458-14F8-4437-9656-3EBD2C18CCB9}">
  <dimension ref="B2:L33"/>
  <sheetViews>
    <sheetView workbookViewId="0">
      <selection activeCell="I23" sqref="I23"/>
    </sheetView>
  </sheetViews>
  <sheetFormatPr defaultColWidth="11.54296875" defaultRowHeight="14.5" x14ac:dyDescent="0.35"/>
  <cols>
    <col min="11" max="11" width="13.1796875" bestFit="1" customWidth="1"/>
    <col min="12" max="12" width="32.36328125" bestFit="1" customWidth="1"/>
  </cols>
  <sheetData>
    <row r="2" spans="2:12" x14ac:dyDescent="0.35">
      <c r="B2" s="16" t="s">
        <v>79</v>
      </c>
      <c r="C2" s="16" t="s">
        <v>80</v>
      </c>
      <c r="D2" s="16" t="s">
        <v>81</v>
      </c>
      <c r="E2" s="21" t="s">
        <v>97</v>
      </c>
      <c r="F2" s="16" t="s">
        <v>102</v>
      </c>
      <c r="G2" s="24" t="s">
        <v>113</v>
      </c>
      <c r="H2" s="24" t="s">
        <v>124</v>
      </c>
      <c r="I2" s="24" t="s">
        <v>48</v>
      </c>
      <c r="J2" s="24" t="s">
        <v>154</v>
      </c>
      <c r="K2" s="24" t="s">
        <v>160</v>
      </c>
      <c r="L2" s="24" t="s">
        <v>169</v>
      </c>
    </row>
    <row r="3" spans="2:12" x14ac:dyDescent="0.35">
      <c r="B3" s="17">
        <v>1</v>
      </c>
      <c r="C3" s="17" t="s">
        <v>82</v>
      </c>
      <c r="D3" s="17">
        <v>2026</v>
      </c>
      <c r="E3" s="22" t="s">
        <v>7</v>
      </c>
      <c r="F3" s="17" t="s">
        <v>103</v>
      </c>
      <c r="G3" s="25" t="s">
        <v>114</v>
      </c>
      <c r="H3" s="25" t="s">
        <v>125</v>
      </c>
      <c r="I3" s="25" t="s">
        <v>147</v>
      </c>
      <c r="J3" s="25" t="s">
        <v>155</v>
      </c>
      <c r="K3" s="25" t="s">
        <v>161</v>
      </c>
      <c r="L3" s="25" t="s">
        <v>170</v>
      </c>
    </row>
    <row r="4" spans="2:12" x14ac:dyDescent="0.35">
      <c r="B4" s="17">
        <v>2</v>
      </c>
      <c r="C4" s="17" t="s">
        <v>83</v>
      </c>
      <c r="D4" s="17">
        <v>2027</v>
      </c>
      <c r="E4" s="22" t="s">
        <v>8</v>
      </c>
      <c r="F4" s="17" t="s">
        <v>104</v>
      </c>
      <c r="G4" s="25" t="s">
        <v>115</v>
      </c>
      <c r="H4" s="25" t="s">
        <v>11</v>
      </c>
      <c r="I4" s="25" t="s">
        <v>148</v>
      </c>
      <c r="J4" s="25" t="s">
        <v>156</v>
      </c>
      <c r="K4" s="25" t="s">
        <v>162</v>
      </c>
      <c r="L4" s="25" t="s">
        <v>171</v>
      </c>
    </row>
    <row r="5" spans="2:12" x14ac:dyDescent="0.35">
      <c r="B5" s="17">
        <v>3</v>
      </c>
      <c r="C5" s="17" t="s">
        <v>84</v>
      </c>
      <c r="D5" s="17">
        <v>2028</v>
      </c>
      <c r="E5" s="22" t="s">
        <v>98</v>
      </c>
      <c r="F5" s="17" t="s">
        <v>105</v>
      </c>
      <c r="G5" s="25" t="s">
        <v>116</v>
      </c>
      <c r="I5" s="43" t="s">
        <v>149</v>
      </c>
      <c r="J5" s="43" t="s">
        <v>157</v>
      </c>
      <c r="K5" s="43" t="s">
        <v>163</v>
      </c>
      <c r="L5" s="43" t="s">
        <v>278</v>
      </c>
    </row>
    <row r="6" spans="2:12" x14ac:dyDescent="0.35">
      <c r="B6" s="17">
        <v>4</v>
      </c>
      <c r="C6" s="17" t="s">
        <v>85</v>
      </c>
      <c r="D6" s="17">
        <v>2029</v>
      </c>
      <c r="E6" s="22" t="s">
        <v>99</v>
      </c>
      <c r="F6" s="17" t="s">
        <v>106</v>
      </c>
      <c r="G6" s="26" t="s">
        <v>117</v>
      </c>
      <c r="I6" s="26" t="s">
        <v>150</v>
      </c>
      <c r="K6" s="26" t="s">
        <v>164</v>
      </c>
      <c r="L6" s="43" t="s">
        <v>11</v>
      </c>
    </row>
    <row r="7" spans="2:12" x14ac:dyDescent="0.35">
      <c r="B7" s="17">
        <v>5</v>
      </c>
      <c r="C7" s="17" t="s">
        <v>86</v>
      </c>
      <c r="D7" s="17">
        <v>2030</v>
      </c>
      <c r="E7" s="23"/>
      <c r="F7" s="17" t="s">
        <v>107</v>
      </c>
      <c r="G7" s="26" t="s">
        <v>118</v>
      </c>
      <c r="I7" s="26" t="s">
        <v>151</v>
      </c>
      <c r="K7" s="26" t="s">
        <v>165</v>
      </c>
    </row>
    <row r="8" spans="2:12" x14ac:dyDescent="0.35">
      <c r="B8" s="17">
        <v>6</v>
      </c>
      <c r="C8" s="17" t="s">
        <v>87</v>
      </c>
      <c r="D8" s="18"/>
      <c r="F8" s="17" t="s">
        <v>108</v>
      </c>
      <c r="G8" s="26" t="s">
        <v>119</v>
      </c>
      <c r="I8" s="26" t="s">
        <v>152</v>
      </c>
      <c r="K8" s="26" t="s">
        <v>166</v>
      </c>
    </row>
    <row r="9" spans="2:12" x14ac:dyDescent="0.35">
      <c r="B9" s="17">
        <v>7</v>
      </c>
      <c r="C9" s="17" t="s">
        <v>88</v>
      </c>
      <c r="D9" s="18"/>
      <c r="G9" s="26" t="s">
        <v>120</v>
      </c>
      <c r="I9" s="26" t="s">
        <v>153</v>
      </c>
      <c r="K9" s="26" t="s">
        <v>167</v>
      </c>
    </row>
    <row r="10" spans="2:12" x14ac:dyDescent="0.35">
      <c r="B10" s="17">
        <v>8</v>
      </c>
      <c r="C10" s="17" t="s">
        <v>89</v>
      </c>
      <c r="D10" s="18"/>
      <c r="G10" s="26" t="s">
        <v>121</v>
      </c>
    </row>
    <row r="11" spans="2:12" x14ac:dyDescent="0.35">
      <c r="B11" s="17">
        <v>9</v>
      </c>
      <c r="C11" s="17" t="s">
        <v>90</v>
      </c>
      <c r="D11" s="18"/>
      <c r="G11" s="26" t="s">
        <v>122</v>
      </c>
    </row>
    <row r="12" spans="2:12" x14ac:dyDescent="0.35">
      <c r="B12" s="17">
        <v>10</v>
      </c>
      <c r="C12" s="17" t="s">
        <v>91</v>
      </c>
      <c r="D12" s="18"/>
    </row>
    <row r="13" spans="2:12" x14ac:dyDescent="0.35">
      <c r="B13" s="17">
        <v>11</v>
      </c>
      <c r="C13" s="17" t="s">
        <v>92</v>
      </c>
      <c r="D13" s="18"/>
    </row>
    <row r="14" spans="2:12" x14ac:dyDescent="0.35">
      <c r="B14" s="17">
        <v>12</v>
      </c>
      <c r="C14" s="17" t="s">
        <v>93</v>
      </c>
      <c r="D14" s="18"/>
    </row>
    <row r="15" spans="2:12" x14ac:dyDescent="0.35">
      <c r="B15" s="17">
        <v>13</v>
      </c>
      <c r="C15" s="18"/>
      <c r="D15" s="18"/>
    </row>
    <row r="16" spans="2:12" x14ac:dyDescent="0.35">
      <c r="B16" s="17">
        <v>14</v>
      </c>
      <c r="C16" s="18"/>
      <c r="D16" s="18"/>
    </row>
    <row r="17" spans="2:4" x14ac:dyDescent="0.35">
      <c r="B17" s="17">
        <v>15</v>
      </c>
      <c r="C17" s="18"/>
      <c r="D17" s="18"/>
    </row>
    <row r="18" spans="2:4" x14ac:dyDescent="0.35">
      <c r="B18" s="17">
        <v>16</v>
      </c>
      <c r="C18" s="18"/>
      <c r="D18" s="18"/>
    </row>
    <row r="19" spans="2:4" x14ac:dyDescent="0.35">
      <c r="B19" s="17">
        <v>17</v>
      </c>
      <c r="C19" s="18"/>
      <c r="D19" s="18"/>
    </row>
    <row r="20" spans="2:4" x14ac:dyDescent="0.35">
      <c r="B20" s="17">
        <v>18</v>
      </c>
      <c r="C20" s="18"/>
      <c r="D20" s="18"/>
    </row>
    <row r="21" spans="2:4" x14ac:dyDescent="0.35">
      <c r="B21" s="17">
        <v>19</v>
      </c>
      <c r="C21" s="18"/>
      <c r="D21" s="18"/>
    </row>
    <row r="22" spans="2:4" x14ac:dyDescent="0.35">
      <c r="B22" s="17">
        <v>20</v>
      </c>
      <c r="C22" s="18"/>
      <c r="D22" s="18"/>
    </row>
    <row r="23" spans="2:4" x14ac:dyDescent="0.35">
      <c r="B23" s="17">
        <v>21</v>
      </c>
      <c r="C23" s="18"/>
      <c r="D23" s="18"/>
    </row>
    <row r="24" spans="2:4" x14ac:dyDescent="0.35">
      <c r="B24" s="17">
        <v>22</v>
      </c>
      <c r="C24" s="18"/>
      <c r="D24" s="18"/>
    </row>
    <row r="25" spans="2:4" x14ac:dyDescent="0.35">
      <c r="B25" s="17">
        <v>23</v>
      </c>
      <c r="C25" s="18"/>
      <c r="D25" s="18"/>
    </row>
    <row r="26" spans="2:4" x14ac:dyDescent="0.35">
      <c r="B26" s="17">
        <v>24</v>
      </c>
      <c r="C26" s="18"/>
      <c r="D26" s="18"/>
    </row>
    <row r="27" spans="2:4" x14ac:dyDescent="0.35">
      <c r="B27" s="17">
        <v>25</v>
      </c>
      <c r="C27" s="18"/>
      <c r="D27" s="18"/>
    </row>
    <row r="28" spans="2:4" x14ac:dyDescent="0.35">
      <c r="B28" s="17">
        <v>26</v>
      </c>
      <c r="C28" s="18"/>
      <c r="D28" s="18"/>
    </row>
    <row r="29" spans="2:4" x14ac:dyDescent="0.35">
      <c r="B29" s="17">
        <v>27</v>
      </c>
      <c r="C29" s="18"/>
      <c r="D29" s="18"/>
    </row>
    <row r="30" spans="2:4" x14ac:dyDescent="0.35">
      <c r="B30" s="17">
        <v>28</v>
      </c>
      <c r="C30" s="18"/>
      <c r="D30" s="18"/>
    </row>
    <row r="31" spans="2:4" x14ac:dyDescent="0.35">
      <c r="B31" s="17">
        <v>29</v>
      </c>
      <c r="C31" s="18"/>
      <c r="D31" s="18"/>
    </row>
    <row r="32" spans="2:4" x14ac:dyDescent="0.35">
      <c r="B32" s="17">
        <v>30</v>
      </c>
      <c r="C32" s="18"/>
      <c r="D32" s="18"/>
    </row>
    <row r="33" spans="2:4" x14ac:dyDescent="0.35">
      <c r="B33" s="17">
        <v>31</v>
      </c>
      <c r="C33" s="18"/>
      <c r="D33" s="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51AFD9445A074681922DFF65B90C86" ma:contentTypeVersion="2" ma:contentTypeDescription="Create a new document." ma:contentTypeScope="" ma:versionID="5bd96cf94ee3238f1801d8b784b90b0b">
  <xsd:schema xmlns:xsd="http://www.w3.org/2001/XMLSchema" xmlns:xs="http://www.w3.org/2001/XMLSchema" xmlns:p="http://schemas.microsoft.com/office/2006/metadata/properties" xmlns:ns2="3c30890a-840a-455f-9179-2fec990c6203" targetNamespace="http://schemas.microsoft.com/office/2006/metadata/properties" ma:root="true" ma:fieldsID="733aae6d89264b4eb0226ce00e5f4cb9" ns2:_="">
    <xsd:import namespace="3c30890a-840a-455f-9179-2fec990c620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0890a-840a-455f-9179-2fec990c620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95BA95-A4A9-4C7E-9138-222C5C7A8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0890a-840a-455f-9179-2fec990c62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28EFCB-3D39-4E4E-B5AE-03C0C7810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31721D-E1A9-4BD8-A826-CFDAD936E0AB}">
  <ds:schemaRefs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3c30890a-840a-455f-9179-2fec990c62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Hoja1</vt:lpstr>
      <vt:lpstr>Formulario Aplicación</vt:lpstr>
      <vt:lpstr>Formulario Aplicación (2)</vt:lpstr>
      <vt:lpstr>Sheet1</vt:lpstr>
      <vt:lpstr>Formulario Postulación</vt:lpstr>
      <vt:lpstr>DP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Fernandez</dc:creator>
  <cp:lastModifiedBy>Andres Rivera</cp:lastModifiedBy>
  <cp:lastPrinted>2026-05-06T19:36:56Z</cp:lastPrinted>
  <dcterms:created xsi:type="dcterms:W3CDTF">2026-04-28T12:31:18Z</dcterms:created>
  <dcterms:modified xsi:type="dcterms:W3CDTF">2026-08-05T21:59:10Z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0x0101000151AFD9445A074681922DFF65B90C86</vt:lpwstr>
  </property>
</Properties>
</file>